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10110" activeTab="1"/>
  </bookViews>
  <sheets>
    <sheet name="2021.PRIHODI" sheetId="3" r:id="rId1"/>
    <sheet name="2021. RASHODI" sheetId="1" r:id="rId2"/>
  </sheets>
  <calcPr calcId="145621"/>
</workbook>
</file>

<file path=xl/calcChain.xml><?xml version="1.0" encoding="utf-8"?>
<calcChain xmlns="http://schemas.openxmlformats.org/spreadsheetml/2006/main">
  <c r="E91" i="1" l="1"/>
  <c r="E90" i="1"/>
  <c r="E89" i="1"/>
  <c r="E88" i="1"/>
  <c r="E86" i="1"/>
  <c r="E85" i="1"/>
  <c r="E84" i="1"/>
  <c r="E83" i="1"/>
  <c r="E22" i="1"/>
  <c r="E21" i="1"/>
  <c r="E20" i="1"/>
  <c r="E18" i="1"/>
  <c r="E17" i="1"/>
  <c r="E16" i="1"/>
  <c r="D87" i="1"/>
  <c r="C87" i="1" l="1"/>
  <c r="E33" i="1"/>
  <c r="E32" i="1"/>
  <c r="D8" i="3" l="1"/>
  <c r="C8" i="3"/>
  <c r="C15" i="3"/>
  <c r="D15" i="3"/>
  <c r="E17" i="3"/>
  <c r="D82" i="1" l="1"/>
  <c r="C82" i="1"/>
  <c r="E9" i="3"/>
  <c r="E82" i="1" l="1"/>
  <c r="E21" i="3"/>
  <c r="D20" i="3"/>
  <c r="C20" i="3"/>
  <c r="D18" i="3"/>
  <c r="C18" i="3"/>
  <c r="E14" i="3"/>
  <c r="D12" i="3"/>
  <c r="C12" i="3"/>
  <c r="E11" i="3"/>
  <c r="D10" i="3"/>
  <c r="C10" i="3"/>
  <c r="E7" i="3"/>
  <c r="E6" i="3"/>
  <c r="D5" i="3"/>
  <c r="C5" i="3"/>
  <c r="D73" i="1"/>
  <c r="C73" i="1"/>
  <c r="D60" i="1"/>
  <c r="C60" i="1"/>
  <c r="D56" i="1"/>
  <c r="E56" i="1" s="1"/>
  <c r="C56" i="1"/>
  <c r="D52" i="1"/>
  <c r="C52" i="1"/>
  <c r="D49" i="1"/>
  <c r="E49" i="1" s="1"/>
  <c r="C49" i="1"/>
  <c r="D40" i="1"/>
  <c r="C40" i="1"/>
  <c r="D34" i="1"/>
  <c r="C34" i="1"/>
  <c r="D23" i="1"/>
  <c r="C23" i="1"/>
  <c r="D15" i="1"/>
  <c r="C15" i="1"/>
  <c r="D5" i="1"/>
  <c r="C5" i="1"/>
  <c r="E7" i="1"/>
  <c r="E8" i="1"/>
  <c r="E9" i="1"/>
  <c r="E10" i="1"/>
  <c r="E11" i="1"/>
  <c r="E12" i="1"/>
  <c r="E24" i="1"/>
  <c r="E25" i="1"/>
  <c r="E26" i="1"/>
  <c r="E27" i="1"/>
  <c r="E28" i="1"/>
  <c r="E30" i="1"/>
  <c r="E31" i="1"/>
  <c r="E35" i="1"/>
  <c r="E36" i="1"/>
  <c r="E37" i="1"/>
  <c r="E38" i="1"/>
  <c r="E39" i="1"/>
  <c r="E41" i="1"/>
  <c r="E42" i="1"/>
  <c r="E43" i="1"/>
  <c r="E46" i="1"/>
  <c r="E48" i="1"/>
  <c r="E6" i="1"/>
  <c r="E15" i="1" l="1"/>
  <c r="E34" i="1"/>
  <c r="E23" i="1"/>
  <c r="E52" i="1"/>
  <c r="E5" i="1"/>
  <c r="E40" i="1"/>
  <c r="E60" i="1"/>
  <c r="E73" i="1"/>
  <c r="E8" i="3"/>
  <c r="E18" i="3"/>
  <c r="E20" i="3"/>
  <c r="E12" i="3"/>
  <c r="E15" i="3"/>
  <c r="E5" i="3"/>
  <c r="E10" i="3"/>
</calcChain>
</file>

<file path=xl/sharedStrings.xml><?xml version="1.0" encoding="utf-8"?>
<sst xmlns="http://schemas.openxmlformats.org/spreadsheetml/2006/main" count="118" uniqueCount="52">
  <si>
    <t>KONTO</t>
  </si>
  <si>
    <t>PLANIRANO</t>
  </si>
  <si>
    <t>OSTVARENO</t>
  </si>
  <si>
    <t>INDEKS</t>
  </si>
  <si>
    <t>RASHODI DJELATNOSTI, NABAVA I ODRŽAVANJE OPREME</t>
  </si>
  <si>
    <t>7.2. PRIHODI OD PRODAJE NEFINANCIJSKE IMOVINE</t>
  </si>
  <si>
    <t>TEKUĆI PROJEKT: ERASMUS +</t>
  </si>
  <si>
    <t>TEKUĆI PROJEKT: STJECANJE PRVOG RADNOG ISKUSTVA</t>
  </si>
  <si>
    <t>TEKUĆI PROJEKT: PROMOCIJA UČENIČKIH KOMPETENCIJA</t>
  </si>
  <si>
    <t>Prihodi od financijske imovine</t>
  </si>
  <si>
    <t>Prihodi od prodaje proizvoda i robe te pruženih usluga</t>
  </si>
  <si>
    <t>Prihodi po posebnim propisima</t>
  </si>
  <si>
    <t>Pomoći od izvanproračunskih korisnika</t>
  </si>
  <si>
    <t>Pomoći iz drž. proračuna temeljem prijenosa EU sredstava</t>
  </si>
  <si>
    <t>Donacije od pravnih osoba izvan općeg proračuna</t>
  </si>
  <si>
    <t>Prihodi od prodaje građevinskih objekata</t>
  </si>
  <si>
    <t>Prihodi iz nadležnog prorač. za finan. redovne delatnosti</t>
  </si>
  <si>
    <t>Pomoći pror. koris. iz proračuna koji im nije nadležan</t>
  </si>
  <si>
    <t>Prijenos između proračunskih korisnika</t>
  </si>
  <si>
    <t>Plaće (Bruto)</t>
  </si>
  <si>
    <t>Doprinosi na plaće</t>
  </si>
  <si>
    <t>Naknada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</si>
  <si>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</si>
  <si>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</si>
  <si>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</si>
  <si>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</si>
  <si>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</si>
  <si>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Knjige, umjetnička djela i ostale izložbene vrijednosti</t>
  </si>
  <si>
    <t>Naknade troškova osobama izvan radnog odnosa</t>
  </si>
  <si>
    <t>Ostali rashodi za zaposlene</t>
  </si>
  <si>
    <t>Naknade troškova zaposlenima</t>
  </si>
  <si>
    <t xml:space="preserve"> IZVOR FINANCIRANJA: VLASTITI PRIHODI </t>
  </si>
  <si>
    <t>IZVOR FINANCIRANJA: OPĆI PRIHODI I PRIMICI</t>
  </si>
  <si>
    <t xml:space="preserve"> IZVOR FINANCIRANJA: PRIHODI ZA POSEBNE NAMJENE </t>
  </si>
  <si>
    <t xml:space="preserve"> IZVOR FINANCIRANJA: DONACIJE </t>
  </si>
  <si>
    <t>IZVOR FINANCIRANJA: PRIHODI OD PRODAJE NEFIN. IMOVINE</t>
  </si>
  <si>
    <t xml:space="preserve"> IZVOR FINANCIRANJA:POMOĆI EU ZA PRORAČUNSKE KORISNIKE</t>
  </si>
  <si>
    <t>PRIHODI</t>
  </si>
  <si>
    <t>IZVOR FINANCIRANJA:VLASTITI PRIHODI</t>
  </si>
  <si>
    <t>IZVOR FINANCIRANJA: VIŠKOVI  IZ PRETHODNIH GODINA</t>
  </si>
  <si>
    <t xml:space="preserve">IZVOR FINANCIRANJA: PRIHODI ZA POSEBNE NAMJENE </t>
  </si>
  <si>
    <t>IZVOR FINANCIRANJA: POMOĆI PROR. KORIS. IZ DRŽ. PRORAČUNA</t>
  </si>
  <si>
    <t>IZVOR FINANCIRANJA:  POMOĆI PROR. KORIS. IZ DRŽ. PRORAČUNA</t>
  </si>
  <si>
    <t xml:space="preserve">IZVOR FINANCIRANJA: DONACIJE </t>
  </si>
  <si>
    <t>IZVOR FINANCIRANJA:  POMOĆI EU ZA PRORAČUNSKE KORISNIKE</t>
  </si>
  <si>
    <t xml:space="preserve">IZVOR FINANCIRANJA:  DONACIJE </t>
  </si>
  <si>
    <t>IZVOR FINANCIRANJA: POMOĆI EU ZA PRORAČUNSKE KORISNIKE</t>
  </si>
  <si>
    <t>RASHODI</t>
  </si>
  <si>
    <t>KOMERCIJALNO TRGOVAČKA ŠKOLA SPLIT</t>
  </si>
  <si>
    <t>IZVJEŠTAJ O IZVRŠENJU FINANCIJSKOG PLANA ZA 2021. GOD.</t>
  </si>
  <si>
    <t xml:space="preserve"> IZVJEŠTAJ O IZVRŠENJU FINANCIJSKOG PLANA ZA 2021. GOD. </t>
  </si>
  <si>
    <t xml:space="preserve">         TEKUĆI PROJEKT: UČIMO ZAJEDNO III-IV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</si>
</sst>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164" fontId="0" fillId="2" borderId="1" xfId="0" applyNumberFormat="1" applyFill="1" applyBorder="1"/>
    <xf numFmtId="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D16" sqref="D16"/>
    </sheetView>
  </sheetViews>
  <sheetFormatPr defaultRowHeight="15" x14ac:dyDescent="0.25"/>
  <cols>
    <col min="1" max="1" width="7.5703125" bestFit="1" customWidth="1"/>
    <col min="2" max="2" width="51.7109375" customWidth="1"/>
    <col min="3" max="4" width="12.7109375" bestFit="1" customWidth="1"/>
    <col min="5" max="5" width="9.28515625" customWidth="1"/>
  </cols>
  <sheetData>
    <row r="1" spans="1:5" x14ac:dyDescent="0.25">
      <c r="A1">
        <v>18282</v>
      </c>
      <c r="B1" t="s">
        <v>48</v>
      </c>
    </row>
    <row r="2" spans="1:5" ht="19.5" customHeight="1" x14ac:dyDescent="0.25">
      <c r="A2" s="11" t="s">
        <v>50</v>
      </c>
      <c r="B2" s="11"/>
      <c r="C2" s="11"/>
      <c r="D2" s="11"/>
      <c r="E2" s="11"/>
    </row>
    <row r="3" spans="1:5" ht="20.25" customHeight="1" x14ac:dyDescent="0.25">
      <c r="A3" s="2" t="s">
        <v>0</v>
      </c>
      <c r="B3" s="9" t="s">
        <v>37</v>
      </c>
      <c r="C3" s="2" t="s">
        <v>1</v>
      </c>
      <c r="D3" s="2" t="s">
        <v>2</v>
      </c>
      <c r="E3" s="2" t="s">
        <v>3</v>
      </c>
    </row>
    <row r="4" spans="1:5" ht="15.75" customHeight="1" x14ac:dyDescent="0.25">
      <c r="A4" s="12"/>
      <c r="B4" s="13"/>
      <c r="C4" s="13"/>
      <c r="D4" s="13"/>
      <c r="E4" s="14"/>
    </row>
    <row r="5" spans="1:5" x14ac:dyDescent="0.25">
      <c r="A5" s="10" t="s">
        <v>31</v>
      </c>
      <c r="B5" s="10"/>
      <c r="C5" s="5">
        <f>SUM(C6:C7)</f>
        <v>45000</v>
      </c>
      <c r="D5" s="5">
        <f>SUM(D6:D7)</f>
        <v>46951.3</v>
      </c>
      <c r="E5" s="6">
        <f>(D5/C5)*100</f>
        <v>104.33622222222223</v>
      </c>
    </row>
    <row r="6" spans="1:5" x14ac:dyDescent="0.25">
      <c r="A6" s="3">
        <v>641</v>
      </c>
      <c r="B6" s="3" t="s">
        <v>9</v>
      </c>
      <c r="C6" s="4">
        <v>100</v>
      </c>
      <c r="D6" s="4">
        <v>6.3</v>
      </c>
      <c r="E6" s="4">
        <f>(D6/C6)*100</f>
        <v>6.3</v>
      </c>
    </row>
    <row r="7" spans="1:5" x14ac:dyDescent="0.25">
      <c r="A7" s="3">
        <v>661</v>
      </c>
      <c r="B7" s="3" t="s">
        <v>10</v>
      </c>
      <c r="C7" s="4">
        <v>44900</v>
      </c>
      <c r="D7" s="4">
        <v>46945</v>
      </c>
      <c r="E7" s="4">
        <f t="shared" ref="E7:E21" si="0">(D7/C7)*100</f>
        <v>104.55456570155901</v>
      </c>
    </row>
    <row r="8" spans="1:5" x14ac:dyDescent="0.25">
      <c r="A8" s="10" t="s">
        <v>32</v>
      </c>
      <c r="B8" s="10"/>
      <c r="C8" s="5">
        <f>SUM(C9:C9)</f>
        <v>786714.57</v>
      </c>
      <c r="D8" s="5">
        <f>SUM(D9:D9)</f>
        <v>744914.27</v>
      </c>
      <c r="E8" s="6">
        <f>(D8/C8)*100</f>
        <v>94.686726089234625</v>
      </c>
    </row>
    <row r="9" spans="1:5" x14ac:dyDescent="0.25">
      <c r="A9" s="3">
        <v>671</v>
      </c>
      <c r="B9" s="3" t="s">
        <v>16</v>
      </c>
      <c r="C9" s="4">
        <v>786714.57</v>
      </c>
      <c r="D9" s="4">
        <v>744914.27</v>
      </c>
      <c r="E9" s="4">
        <f t="shared" ref="E9" si="1">(D9/C9)*100</f>
        <v>94.686726089234625</v>
      </c>
    </row>
    <row r="10" spans="1:5" x14ac:dyDescent="0.25">
      <c r="A10" s="10" t="s">
        <v>33</v>
      </c>
      <c r="B10" s="10"/>
      <c r="C10" s="5">
        <f>SUM(C11:C11)</f>
        <v>55000</v>
      </c>
      <c r="D10" s="5">
        <f>SUM(D11:D11)</f>
        <v>51090</v>
      </c>
      <c r="E10" s="6">
        <f>(D10/C10)*100</f>
        <v>92.890909090909091</v>
      </c>
    </row>
    <row r="11" spans="1:5" x14ac:dyDescent="0.25">
      <c r="A11" s="3">
        <v>652</v>
      </c>
      <c r="B11" s="3" t="s">
        <v>11</v>
      </c>
      <c r="C11" s="4">
        <v>55000</v>
      </c>
      <c r="D11" s="4">
        <v>51090</v>
      </c>
      <c r="E11" s="4">
        <f t="shared" si="0"/>
        <v>92.890909090909091</v>
      </c>
    </row>
    <row r="12" spans="1:5" x14ac:dyDescent="0.25">
      <c r="A12" s="10" t="s">
        <v>42</v>
      </c>
      <c r="B12" s="10"/>
      <c r="C12" s="5">
        <f>SUM(C13:C14)</f>
        <v>7875300</v>
      </c>
      <c r="D12" s="5">
        <f>SUM(D13:D14)</f>
        <v>7684634.6500000004</v>
      </c>
      <c r="E12" s="6">
        <f>(D12/C12)*100</f>
        <v>97.57894492908207</v>
      </c>
    </row>
    <row r="13" spans="1:5" x14ac:dyDescent="0.25">
      <c r="A13" s="3">
        <v>634</v>
      </c>
      <c r="B13" s="3" t="s">
        <v>12</v>
      </c>
      <c r="C13" s="4">
        <v>0</v>
      </c>
      <c r="D13" s="4">
        <v>0</v>
      </c>
      <c r="E13" s="4"/>
    </row>
    <row r="14" spans="1:5" x14ac:dyDescent="0.25">
      <c r="A14" s="3">
        <v>636</v>
      </c>
      <c r="B14" s="3" t="s">
        <v>17</v>
      </c>
      <c r="C14" s="4">
        <v>7875300</v>
      </c>
      <c r="D14" s="4">
        <v>7684634.6500000004</v>
      </c>
      <c r="E14" s="4">
        <f t="shared" si="0"/>
        <v>97.57894492908207</v>
      </c>
    </row>
    <row r="15" spans="1:5" x14ac:dyDescent="0.25">
      <c r="A15" s="10" t="s">
        <v>36</v>
      </c>
      <c r="B15" s="10"/>
      <c r="C15" s="5">
        <f>SUM(C16:C17)</f>
        <v>95401.69</v>
      </c>
      <c r="D15" s="5">
        <f>SUM(D16:D17)</f>
        <v>77869.61</v>
      </c>
      <c r="E15" s="6">
        <f>(D15/C15)*100</f>
        <v>81.622883200496759</v>
      </c>
    </row>
    <row r="16" spans="1:5" x14ac:dyDescent="0.25">
      <c r="A16" s="3">
        <v>638</v>
      </c>
      <c r="B16" s="3" t="s">
        <v>13</v>
      </c>
      <c r="C16" s="4">
        <v>0</v>
      </c>
      <c r="D16" s="4"/>
      <c r="E16" s="4"/>
    </row>
    <row r="17" spans="1:5" x14ac:dyDescent="0.25">
      <c r="A17" s="3">
        <v>639</v>
      </c>
      <c r="B17" s="3" t="s">
        <v>18</v>
      </c>
      <c r="C17" s="4">
        <v>95401.69</v>
      </c>
      <c r="D17" s="4">
        <v>77869.61</v>
      </c>
      <c r="E17" s="4">
        <f>(D17/C17)*100</f>
        <v>81.622883200496759</v>
      </c>
    </row>
    <row r="18" spans="1:5" x14ac:dyDescent="0.25">
      <c r="A18" s="10" t="s">
        <v>34</v>
      </c>
      <c r="B18" s="10"/>
      <c r="C18" s="5">
        <f>SUM(C19:C19)</f>
        <v>0</v>
      </c>
      <c r="D18" s="5">
        <f>SUM(D19:D19)</f>
        <v>0</v>
      </c>
      <c r="E18" s="6" t="e">
        <f>(D18/C18)*100</f>
        <v>#DIV/0!</v>
      </c>
    </row>
    <row r="19" spans="1:5" x14ac:dyDescent="0.25">
      <c r="A19" s="3">
        <v>663</v>
      </c>
      <c r="B19" s="3" t="s">
        <v>14</v>
      </c>
      <c r="C19" s="4"/>
      <c r="D19" s="4"/>
      <c r="E19" s="4"/>
    </row>
    <row r="20" spans="1:5" x14ac:dyDescent="0.25">
      <c r="A20" s="10" t="s">
        <v>35</v>
      </c>
      <c r="B20" s="10"/>
      <c r="C20" s="5">
        <f>SUM(C21)</f>
        <v>3000</v>
      </c>
      <c r="D20" s="5">
        <f>SUM(D21)</f>
        <v>4969.3</v>
      </c>
      <c r="E20" s="6">
        <f>(D20/C20)*100</f>
        <v>165.64333333333335</v>
      </c>
    </row>
    <row r="21" spans="1:5" x14ac:dyDescent="0.25">
      <c r="A21" s="3">
        <v>721</v>
      </c>
      <c r="B21" s="3" t="s">
        <v>15</v>
      </c>
      <c r="C21" s="4">
        <v>3000</v>
      </c>
      <c r="D21" s="4">
        <v>4969.3</v>
      </c>
      <c r="E21" s="4">
        <f t="shared" si="0"/>
        <v>165.64333333333335</v>
      </c>
    </row>
    <row r="22" spans="1:5" x14ac:dyDescent="0.25">
      <c r="C22" s="1"/>
    </row>
  </sheetData>
  <mergeCells count="9">
    <mergeCell ref="A12:B12"/>
    <mergeCell ref="A18:B18"/>
    <mergeCell ref="A20:B20"/>
    <mergeCell ref="A15:B15"/>
    <mergeCell ref="A2:E2"/>
    <mergeCell ref="A4:E4"/>
    <mergeCell ref="A5:B5"/>
    <mergeCell ref="A8:B8"/>
    <mergeCell ref="A10:B10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tabSelected="1" workbookViewId="0">
      <selection activeCell="G38" sqref="G38"/>
    </sheetView>
  </sheetViews>
  <sheetFormatPr defaultRowHeight="15" x14ac:dyDescent="0.25"/>
  <cols>
    <col min="1" max="1" width="7.5703125" bestFit="1" customWidth="1"/>
    <col min="2" max="2" width="51.7109375" customWidth="1"/>
    <col min="3" max="4" width="12.7109375" bestFit="1" customWidth="1"/>
    <col min="5" max="5" width="7.5703125" bestFit="1" customWidth="1"/>
  </cols>
  <sheetData>
    <row r="1" spans="1:5" x14ac:dyDescent="0.25">
      <c r="A1">
        <v>18282</v>
      </c>
      <c r="B1" t="s">
        <v>48</v>
      </c>
    </row>
    <row r="2" spans="1:5" ht="27" customHeight="1" x14ac:dyDescent="0.25">
      <c r="A2" s="11" t="s">
        <v>49</v>
      </c>
      <c r="B2" s="11"/>
      <c r="C2" s="11"/>
      <c r="D2" s="11"/>
      <c r="E2" s="11"/>
    </row>
    <row r="3" spans="1:5" ht="20.25" customHeight="1" x14ac:dyDescent="0.25">
      <c r="A3" s="2" t="s">
        <v>0</v>
      </c>
      <c r="B3" s="9" t="s">
        <v>47</v>
      </c>
      <c r="C3" s="2" t="s">
        <v>1</v>
      </c>
      <c r="D3" s="2" t="s">
        <v>2</v>
      </c>
      <c r="E3" s="2" t="s">
        <v>3</v>
      </c>
    </row>
    <row r="4" spans="1:5" ht="15.75" customHeight="1" x14ac:dyDescent="0.25">
      <c r="A4" s="12" t="s">
        <v>4</v>
      </c>
      <c r="B4" s="13"/>
      <c r="C4" s="13"/>
      <c r="D4" s="13"/>
      <c r="E4" s="14"/>
    </row>
    <row r="5" spans="1:5" x14ac:dyDescent="0.25">
      <c r="A5" s="10" t="s">
        <v>38</v>
      </c>
      <c r="B5" s="10"/>
      <c r="C5" s="5">
        <f>SUM(C6:C14)</f>
        <v>43000.000000000007</v>
      </c>
      <c r="D5" s="5">
        <f>SUM(D6:D14)</f>
        <v>35997.410000000003</v>
      </c>
      <c r="E5" s="6">
        <f>(D5/C5)*100</f>
        <v>83.714906976744174</v>
      </c>
    </row>
    <row r="6" spans="1:5" x14ac:dyDescent="0.25">
      <c r="A6" s="3">
        <v>311</v>
      </c>
      <c r="B6" s="3" t="s">
        <v>19</v>
      </c>
      <c r="C6" s="4">
        <v>21000</v>
      </c>
      <c r="D6" s="4">
        <v>16987</v>
      </c>
      <c r="E6" s="4">
        <f>(D6/C6)*100</f>
        <v>80.890476190476193</v>
      </c>
    </row>
    <row r="7" spans="1:5" x14ac:dyDescent="0.25">
      <c r="A7" s="3">
        <v>313</v>
      </c>
      <c r="B7" s="3" t="s">
        <v>20</v>
      </c>
      <c r="C7" s="4">
        <v>3465</v>
      </c>
      <c r="D7" s="4">
        <v>3465</v>
      </c>
      <c r="E7" s="4">
        <f t="shared" ref="E7:E48" si="0">(D7/C7)*100</f>
        <v>100</v>
      </c>
    </row>
    <row r="8" spans="1:5" x14ac:dyDescent="0.25">
      <c r="A8" s="3">
        <v>321</v>
      </c>
      <c r="B8" s="3" t="s">
        <v>21</v>
      </c>
      <c r="C8" s="4">
        <v>2993.13</v>
      </c>
      <c r="D8" s="4">
        <v>2993.13</v>
      </c>
      <c r="E8" s="4">
        <f t="shared" si="0"/>
        <v>100</v>
      </c>
    </row>
    <row r="9" spans="1:5" x14ac:dyDescent="0.25">
      <c r="A9" s="3">
        <v>322</v>
      </c>
      <c r="B9" s="3" t="s">
        <v>22</v>
      </c>
      <c r="C9" s="4">
        <v>5000</v>
      </c>
      <c r="D9" s="4">
        <v>1772.1</v>
      </c>
      <c r="E9" s="4">
        <f t="shared" si="0"/>
        <v>35.441999999999993</v>
      </c>
    </row>
    <row r="10" spans="1:5" x14ac:dyDescent="0.25">
      <c r="A10" s="3">
        <v>323</v>
      </c>
      <c r="B10" s="3" t="s">
        <v>23</v>
      </c>
      <c r="C10" s="4">
        <v>3535</v>
      </c>
      <c r="D10" s="4">
        <v>4159.75</v>
      </c>
      <c r="E10" s="4">
        <f t="shared" si="0"/>
        <v>117.67326732673267</v>
      </c>
    </row>
    <row r="11" spans="1:5" x14ac:dyDescent="0.25">
      <c r="A11" s="3">
        <v>329</v>
      </c>
      <c r="B11" s="3" t="s">
        <v>24</v>
      </c>
      <c r="C11" s="4">
        <v>7000</v>
      </c>
      <c r="D11" s="4">
        <v>6613.56</v>
      </c>
      <c r="E11" s="4">
        <f t="shared" si="0"/>
        <v>94.479428571428585</v>
      </c>
    </row>
    <row r="12" spans="1:5" x14ac:dyDescent="0.25">
      <c r="A12" s="3">
        <v>343</v>
      </c>
      <c r="B12" s="3" t="s">
        <v>25</v>
      </c>
      <c r="C12" s="4">
        <v>6.87</v>
      </c>
      <c r="D12" s="4">
        <v>6.87</v>
      </c>
      <c r="E12" s="4">
        <f t="shared" si="0"/>
        <v>100</v>
      </c>
    </row>
    <row r="13" spans="1:5" x14ac:dyDescent="0.25">
      <c r="A13" s="3">
        <v>422</v>
      </c>
      <c r="B13" s="3" t="s">
        <v>26</v>
      </c>
      <c r="C13" s="4">
        <v>0</v>
      </c>
      <c r="D13" s="4">
        <v>0</v>
      </c>
      <c r="E13" s="4"/>
    </row>
    <row r="14" spans="1:5" x14ac:dyDescent="0.25">
      <c r="A14" s="3">
        <v>424</v>
      </c>
      <c r="B14" s="3" t="s">
        <v>27</v>
      </c>
      <c r="C14" s="4">
        <v>0</v>
      </c>
      <c r="D14" s="4">
        <v>0</v>
      </c>
      <c r="E14" s="4"/>
    </row>
    <row r="15" spans="1:5" x14ac:dyDescent="0.25">
      <c r="A15" s="10" t="s">
        <v>32</v>
      </c>
      <c r="B15" s="10"/>
      <c r="C15" s="5">
        <f>SUM(C16:C22)</f>
        <v>683551</v>
      </c>
      <c r="D15" s="5">
        <f>SUM(D16:D22)</f>
        <v>682747.43</v>
      </c>
      <c r="E15" s="6">
        <f>(D15/C15)*100</f>
        <v>99.882441836819794</v>
      </c>
    </row>
    <row r="16" spans="1:5" x14ac:dyDescent="0.25">
      <c r="A16" s="3">
        <v>321</v>
      </c>
      <c r="B16" s="3" t="s">
        <v>30</v>
      </c>
      <c r="C16" s="4">
        <v>150000</v>
      </c>
      <c r="D16" s="4">
        <v>150000</v>
      </c>
      <c r="E16" s="4">
        <f>(D16/C16)*100</f>
        <v>100</v>
      </c>
    </row>
    <row r="17" spans="1:5" x14ac:dyDescent="0.25">
      <c r="A17" s="3">
        <v>322</v>
      </c>
      <c r="B17" s="3" t="s">
        <v>22</v>
      </c>
      <c r="C17" s="4">
        <v>256000</v>
      </c>
      <c r="D17" s="4">
        <v>256000</v>
      </c>
      <c r="E17" s="4">
        <f>(D17/C17)*100</f>
        <v>100</v>
      </c>
    </row>
    <row r="18" spans="1:5" x14ac:dyDescent="0.25">
      <c r="A18" s="3">
        <v>323</v>
      </c>
      <c r="B18" s="3" t="s">
        <v>23</v>
      </c>
      <c r="C18" s="4">
        <v>231500</v>
      </c>
      <c r="D18" s="4">
        <v>231125</v>
      </c>
      <c r="E18" s="4">
        <f>(D18/C18)*100</f>
        <v>99.83801295896329</v>
      </c>
    </row>
    <row r="19" spans="1:5" x14ac:dyDescent="0.25">
      <c r="A19" s="3">
        <v>324</v>
      </c>
      <c r="B19" s="3" t="s">
        <v>28</v>
      </c>
      <c r="C19" s="4">
        <v>0</v>
      </c>
      <c r="D19" s="4">
        <v>0</v>
      </c>
      <c r="E19" s="4"/>
    </row>
    <row r="20" spans="1:5" x14ac:dyDescent="0.25">
      <c r="A20" s="3">
        <v>329</v>
      </c>
      <c r="B20" s="3" t="s">
        <v>24</v>
      </c>
      <c r="C20" s="4">
        <v>21760</v>
      </c>
      <c r="D20" s="4">
        <v>21760</v>
      </c>
      <c r="E20" s="4">
        <f>(D20/C20)*100</f>
        <v>100</v>
      </c>
    </row>
    <row r="21" spans="1:5" x14ac:dyDescent="0.25">
      <c r="A21" s="3">
        <v>343</v>
      </c>
      <c r="B21" s="3" t="s">
        <v>25</v>
      </c>
      <c r="C21" s="4">
        <v>7210</v>
      </c>
      <c r="D21" s="4">
        <v>6781.43</v>
      </c>
      <c r="E21" s="4">
        <f>(D21/C21)*100</f>
        <v>94.055894590846052</v>
      </c>
    </row>
    <row r="22" spans="1:5" x14ac:dyDescent="0.25">
      <c r="A22" s="3">
        <v>422</v>
      </c>
      <c r="B22" s="3" t="s">
        <v>26</v>
      </c>
      <c r="C22" s="4">
        <v>17081</v>
      </c>
      <c r="D22" s="4">
        <v>17081</v>
      </c>
      <c r="E22" s="4">
        <f>(D22/C22)*100</f>
        <v>100</v>
      </c>
    </row>
    <row r="23" spans="1:5" x14ac:dyDescent="0.25">
      <c r="A23" s="10" t="s">
        <v>39</v>
      </c>
      <c r="B23" s="10"/>
      <c r="C23" s="5">
        <f>SUM(C24:C33)</f>
        <v>213712.51</v>
      </c>
      <c r="D23" s="5">
        <f>SUM(D24:D33)</f>
        <v>73996.759999999995</v>
      </c>
      <c r="E23" s="6">
        <f>(D23/C23)*100</f>
        <v>34.624440094779665</v>
      </c>
    </row>
    <row r="24" spans="1:5" x14ac:dyDescent="0.25">
      <c r="A24" s="3">
        <v>311</v>
      </c>
      <c r="B24" s="3" t="s">
        <v>19</v>
      </c>
      <c r="C24" s="4">
        <v>54347.66</v>
      </c>
      <c r="D24" s="4">
        <v>20285.73</v>
      </c>
      <c r="E24" s="4">
        <f t="shared" si="0"/>
        <v>37.325857267819806</v>
      </c>
    </row>
    <row r="25" spans="1:5" x14ac:dyDescent="0.25">
      <c r="A25" s="3">
        <v>313</v>
      </c>
      <c r="B25" s="3" t="s">
        <v>20</v>
      </c>
      <c r="C25" s="4">
        <v>8994.39</v>
      </c>
      <c r="D25" s="4">
        <v>2685.05</v>
      </c>
      <c r="E25" s="4">
        <f t="shared" si="0"/>
        <v>29.852496945318141</v>
      </c>
    </row>
    <row r="26" spans="1:5" x14ac:dyDescent="0.25">
      <c r="A26" s="3">
        <v>321</v>
      </c>
      <c r="B26" s="3" t="s">
        <v>21</v>
      </c>
      <c r="C26" s="4">
        <v>4161.7</v>
      </c>
      <c r="D26" s="4">
        <v>1472.31</v>
      </c>
      <c r="E26" s="4">
        <f t="shared" si="0"/>
        <v>35.377610111252608</v>
      </c>
    </row>
    <row r="27" spans="1:5" x14ac:dyDescent="0.25">
      <c r="A27" s="3">
        <v>322</v>
      </c>
      <c r="B27" s="3" t="s">
        <v>22</v>
      </c>
      <c r="C27" s="4">
        <v>3000</v>
      </c>
      <c r="D27" s="4">
        <v>0</v>
      </c>
      <c r="E27" s="4">
        <f t="shared" si="0"/>
        <v>0</v>
      </c>
    </row>
    <row r="28" spans="1:5" x14ac:dyDescent="0.25">
      <c r="A28" s="3">
        <v>323</v>
      </c>
      <c r="B28" s="3" t="s">
        <v>23</v>
      </c>
      <c r="C28" s="4">
        <v>17894.939999999999</v>
      </c>
      <c r="D28" s="4">
        <v>5584.42</v>
      </c>
      <c r="E28" s="4">
        <f t="shared" si="0"/>
        <v>31.206698653362352</v>
      </c>
    </row>
    <row r="29" spans="1:5" x14ac:dyDescent="0.25">
      <c r="A29" s="3">
        <v>324</v>
      </c>
      <c r="B29" s="3" t="s">
        <v>28</v>
      </c>
      <c r="C29" s="4">
        <v>0</v>
      </c>
      <c r="D29" s="4">
        <v>0</v>
      </c>
      <c r="E29" s="4"/>
    </row>
    <row r="30" spans="1:5" x14ac:dyDescent="0.25">
      <c r="A30" s="3">
        <v>329</v>
      </c>
      <c r="B30" s="3" t="s">
        <v>24</v>
      </c>
      <c r="C30" s="4">
        <v>29573</v>
      </c>
      <c r="D30" s="4">
        <v>6659.85</v>
      </c>
      <c r="E30" s="4">
        <f t="shared" si="0"/>
        <v>22.520035167213337</v>
      </c>
    </row>
    <row r="31" spans="1:5" x14ac:dyDescent="0.25">
      <c r="A31" s="3">
        <v>343</v>
      </c>
      <c r="B31" s="3" t="s">
        <v>25</v>
      </c>
      <c r="C31" s="4">
        <v>13431.42</v>
      </c>
      <c r="D31" s="4">
        <v>0</v>
      </c>
      <c r="E31" s="4">
        <f t="shared" si="0"/>
        <v>0</v>
      </c>
    </row>
    <row r="32" spans="1:5" x14ac:dyDescent="0.25">
      <c r="A32" s="3">
        <v>422</v>
      </c>
      <c r="B32" s="3" t="s">
        <v>26</v>
      </c>
      <c r="C32" s="4">
        <v>76389.95</v>
      </c>
      <c r="D32" s="4">
        <v>36389.949999999997</v>
      </c>
      <c r="E32" s="4">
        <f t="shared" si="0"/>
        <v>47.637091004772223</v>
      </c>
    </row>
    <row r="33" spans="1:5" x14ac:dyDescent="0.25">
      <c r="A33" s="3">
        <v>424</v>
      </c>
      <c r="B33" s="3" t="s">
        <v>27</v>
      </c>
      <c r="C33" s="4">
        <v>5919.45</v>
      </c>
      <c r="D33" s="4">
        <v>919.45</v>
      </c>
      <c r="E33" s="4">
        <f t="shared" si="0"/>
        <v>15.532693071146813</v>
      </c>
    </row>
    <row r="34" spans="1:5" x14ac:dyDescent="0.25">
      <c r="A34" s="10" t="s">
        <v>40</v>
      </c>
      <c r="B34" s="10"/>
      <c r="C34" s="5">
        <f>SUM(C35:C39)</f>
        <v>55000</v>
      </c>
      <c r="D34" s="5">
        <f>SUM(D35:D39)</f>
        <v>34523.46</v>
      </c>
      <c r="E34" s="6">
        <f>(D34/C34)*100</f>
        <v>62.769927272727266</v>
      </c>
    </row>
    <row r="35" spans="1:5" x14ac:dyDescent="0.25">
      <c r="A35" s="3">
        <v>322</v>
      </c>
      <c r="B35" s="3" t="s">
        <v>22</v>
      </c>
      <c r="C35" s="4">
        <v>15000</v>
      </c>
      <c r="D35" s="4">
        <v>2975.73</v>
      </c>
      <c r="E35" s="4">
        <f t="shared" si="0"/>
        <v>19.838200000000001</v>
      </c>
    </row>
    <row r="36" spans="1:5" x14ac:dyDescent="0.25">
      <c r="A36" s="3">
        <v>323</v>
      </c>
      <c r="B36" s="3" t="s">
        <v>23</v>
      </c>
      <c r="C36" s="4">
        <v>15000</v>
      </c>
      <c r="D36" s="4">
        <v>17261.89</v>
      </c>
      <c r="E36" s="4">
        <f t="shared" si="0"/>
        <v>115.07926666666665</v>
      </c>
    </row>
    <row r="37" spans="1:5" x14ac:dyDescent="0.25">
      <c r="A37" s="3">
        <v>329</v>
      </c>
      <c r="B37" s="3" t="s">
        <v>24</v>
      </c>
      <c r="C37" s="4">
        <v>10000</v>
      </c>
      <c r="D37" s="4">
        <v>9742.7099999999991</v>
      </c>
      <c r="E37" s="4">
        <f t="shared" si="0"/>
        <v>97.427099999999996</v>
      </c>
    </row>
    <row r="38" spans="1:5" x14ac:dyDescent="0.25">
      <c r="A38" s="3">
        <v>422</v>
      </c>
      <c r="B38" s="3" t="s">
        <v>26</v>
      </c>
      <c r="C38" s="4">
        <v>10000</v>
      </c>
      <c r="D38" s="4">
        <v>3399.56</v>
      </c>
      <c r="E38" s="4">
        <f t="shared" si="0"/>
        <v>33.995599999999996</v>
      </c>
    </row>
    <row r="39" spans="1:5" x14ac:dyDescent="0.25">
      <c r="A39" s="3">
        <v>424</v>
      </c>
      <c r="B39" s="3" t="s">
        <v>27</v>
      </c>
      <c r="C39" s="4">
        <v>5000</v>
      </c>
      <c r="D39" s="4">
        <v>1143.57</v>
      </c>
      <c r="E39" s="4">
        <f t="shared" si="0"/>
        <v>22.871400000000001</v>
      </c>
    </row>
    <row r="40" spans="1:5" x14ac:dyDescent="0.25">
      <c r="A40" s="10" t="s">
        <v>41</v>
      </c>
      <c r="B40" s="10"/>
      <c r="C40" s="5">
        <f>SUM(C41:C48)</f>
        <v>7875300</v>
      </c>
      <c r="D40" s="5">
        <f>SUM(D41:D48)</f>
        <v>7712752.2600000016</v>
      </c>
      <c r="E40" s="6">
        <f>(D40/C40)*100</f>
        <v>97.935980343605976</v>
      </c>
    </row>
    <row r="41" spans="1:5" x14ac:dyDescent="0.25">
      <c r="A41" s="3">
        <v>311</v>
      </c>
      <c r="B41" s="3" t="s">
        <v>19</v>
      </c>
      <c r="C41" s="4">
        <v>6360000</v>
      </c>
      <c r="D41" s="4">
        <v>6266563.7000000002</v>
      </c>
      <c r="E41" s="4">
        <f t="shared" si="0"/>
        <v>98.530875786163534</v>
      </c>
    </row>
    <row r="42" spans="1:5" x14ac:dyDescent="0.25">
      <c r="A42" s="3">
        <v>312</v>
      </c>
      <c r="B42" s="3" t="s">
        <v>29</v>
      </c>
      <c r="C42" s="4">
        <v>270000</v>
      </c>
      <c r="D42" s="4">
        <v>236857.37</v>
      </c>
      <c r="E42" s="4">
        <f t="shared" si="0"/>
        <v>87.724951851851856</v>
      </c>
    </row>
    <row r="43" spans="1:5" x14ac:dyDescent="0.25">
      <c r="A43" s="3">
        <v>313</v>
      </c>
      <c r="B43" s="3" t="s">
        <v>20</v>
      </c>
      <c r="C43" s="4">
        <v>1050800</v>
      </c>
      <c r="D43" s="4">
        <v>1034935.73</v>
      </c>
      <c r="E43" s="4">
        <f t="shared" si="0"/>
        <v>98.490267415302625</v>
      </c>
    </row>
    <row r="44" spans="1:5" x14ac:dyDescent="0.25">
      <c r="A44" s="3">
        <v>329</v>
      </c>
      <c r="B44" s="3" t="s">
        <v>24</v>
      </c>
      <c r="C44" s="4">
        <v>112500</v>
      </c>
      <c r="D44" s="4">
        <v>110314.57</v>
      </c>
      <c r="E44" s="4">
        <v>0</v>
      </c>
    </row>
    <row r="45" spans="1:5" x14ac:dyDescent="0.25">
      <c r="A45" s="3">
        <v>323</v>
      </c>
      <c r="B45" s="3" t="s">
        <v>23</v>
      </c>
      <c r="C45" s="4">
        <v>0</v>
      </c>
      <c r="D45" s="4">
        <v>8185</v>
      </c>
      <c r="E45" s="4"/>
    </row>
    <row r="46" spans="1:5" x14ac:dyDescent="0.25">
      <c r="A46" s="3">
        <v>343</v>
      </c>
      <c r="B46" s="3" t="s">
        <v>25</v>
      </c>
      <c r="C46" s="4">
        <v>67000</v>
      </c>
      <c r="D46" s="4">
        <v>47905.73</v>
      </c>
      <c r="E46" s="4">
        <f t="shared" si="0"/>
        <v>71.50108955223881</v>
      </c>
    </row>
    <row r="47" spans="1:5" x14ac:dyDescent="0.25">
      <c r="A47" s="3">
        <v>422</v>
      </c>
      <c r="B47" s="3" t="s">
        <v>26</v>
      </c>
      <c r="C47" s="4">
        <v>0</v>
      </c>
      <c r="D47" s="4">
        <v>0</v>
      </c>
      <c r="E47" s="4"/>
    </row>
    <row r="48" spans="1:5" x14ac:dyDescent="0.25">
      <c r="A48" s="3">
        <v>424</v>
      </c>
      <c r="B48" s="3" t="s">
        <v>27</v>
      </c>
      <c r="C48" s="4">
        <v>15000</v>
      </c>
      <c r="D48" s="4">
        <v>7990.16</v>
      </c>
      <c r="E48" s="4">
        <f t="shared" si="0"/>
        <v>53.267733333333332</v>
      </c>
    </row>
    <row r="49" spans="1:5" x14ac:dyDescent="0.25">
      <c r="A49" s="10" t="s">
        <v>43</v>
      </c>
      <c r="B49" s="10"/>
      <c r="C49" s="5">
        <f>SUM(C50:C51)</f>
        <v>0</v>
      </c>
      <c r="D49" s="5">
        <f>SUM(D50:D51)</f>
        <v>0</v>
      </c>
      <c r="E49" s="6" t="e">
        <f>(D49/C49)*100</f>
        <v>#DIV/0!</v>
      </c>
    </row>
    <row r="50" spans="1:5" x14ac:dyDescent="0.25">
      <c r="A50" s="3">
        <v>321</v>
      </c>
      <c r="B50" s="3" t="s">
        <v>30</v>
      </c>
      <c r="C50" s="4"/>
      <c r="D50" s="4"/>
      <c r="E50" s="4"/>
    </row>
    <row r="51" spans="1:5" x14ac:dyDescent="0.25">
      <c r="A51" s="3">
        <v>322</v>
      </c>
      <c r="B51" s="3" t="s">
        <v>22</v>
      </c>
      <c r="C51" s="4"/>
      <c r="D51" s="4"/>
      <c r="E51" s="4"/>
    </row>
    <row r="52" spans="1:5" x14ac:dyDescent="0.25">
      <c r="A52" s="10" t="s">
        <v>5</v>
      </c>
      <c r="B52" s="10"/>
      <c r="C52" s="5">
        <f>SUM(C53)</f>
        <v>0</v>
      </c>
      <c r="D52" s="5">
        <f>SUM(D53)</f>
        <v>0</v>
      </c>
      <c r="E52" s="6" t="e">
        <f>(D52/C52)*100</f>
        <v>#DIV/0!</v>
      </c>
    </row>
    <row r="53" spans="1:5" x14ac:dyDescent="0.25">
      <c r="A53" s="3">
        <v>422</v>
      </c>
      <c r="B53" s="3" t="s">
        <v>26</v>
      </c>
      <c r="C53" s="4"/>
      <c r="D53" s="4">
        <v>0</v>
      </c>
      <c r="E53" s="4"/>
    </row>
    <row r="54" spans="1:5" x14ac:dyDescent="0.25">
      <c r="A54" s="3"/>
      <c r="B54" s="3"/>
      <c r="C54" s="4"/>
      <c r="D54" s="4"/>
      <c r="E54" s="4"/>
    </row>
    <row r="55" spans="1:5" x14ac:dyDescent="0.25">
      <c r="A55" s="15" t="s">
        <v>6</v>
      </c>
      <c r="B55" s="16"/>
      <c r="C55" s="4"/>
      <c r="D55" s="4"/>
      <c r="E55" s="4"/>
    </row>
    <row r="56" spans="1:5" x14ac:dyDescent="0.25">
      <c r="A56" s="10" t="s">
        <v>39</v>
      </c>
      <c r="B56" s="10"/>
      <c r="C56" s="5">
        <f>SUM(C57:C59)</f>
        <v>0</v>
      </c>
      <c r="D56" s="5">
        <f>SUM(D57:D59)</f>
        <v>0</v>
      </c>
      <c r="E56" s="6" t="e">
        <f>(D56/C56)*100</f>
        <v>#DIV/0!</v>
      </c>
    </row>
    <row r="57" spans="1:5" x14ac:dyDescent="0.25">
      <c r="A57" s="3">
        <v>321</v>
      </c>
      <c r="B57" s="3" t="s">
        <v>30</v>
      </c>
      <c r="C57" s="4"/>
      <c r="D57" s="4"/>
      <c r="E57" s="4"/>
    </row>
    <row r="58" spans="1:5" x14ac:dyDescent="0.25">
      <c r="A58" s="3">
        <v>324</v>
      </c>
      <c r="B58" s="3" t="s">
        <v>28</v>
      </c>
      <c r="C58" s="4"/>
      <c r="D58" s="4"/>
      <c r="E58" s="4"/>
    </row>
    <row r="59" spans="1:5" x14ac:dyDescent="0.25">
      <c r="A59" s="3">
        <v>329</v>
      </c>
      <c r="B59" s="3" t="s">
        <v>24</v>
      </c>
      <c r="C59" s="4"/>
      <c r="D59" s="4"/>
      <c r="E59" s="4"/>
    </row>
    <row r="60" spans="1:5" x14ac:dyDescent="0.25">
      <c r="A60" s="10" t="s">
        <v>44</v>
      </c>
      <c r="B60" s="10"/>
      <c r="C60" s="5">
        <f>SUM(C61:C64)</f>
        <v>0</v>
      </c>
      <c r="D60" s="5">
        <f>SUM(D61:D64)</f>
        <v>0</v>
      </c>
      <c r="E60" s="6" t="e">
        <f>(D60/C60)*100</f>
        <v>#DIV/0!</v>
      </c>
    </row>
    <row r="61" spans="1:5" x14ac:dyDescent="0.25">
      <c r="A61" s="3">
        <v>321</v>
      </c>
      <c r="B61" s="3" t="s">
        <v>30</v>
      </c>
      <c r="C61" s="4"/>
      <c r="D61" s="4"/>
      <c r="E61" s="4"/>
    </row>
    <row r="62" spans="1:5" x14ac:dyDescent="0.25">
      <c r="A62" s="3">
        <v>324</v>
      </c>
      <c r="B62" s="3" t="s">
        <v>28</v>
      </c>
      <c r="C62" s="4"/>
      <c r="D62" s="4"/>
      <c r="E62" s="4"/>
    </row>
    <row r="63" spans="1:5" x14ac:dyDescent="0.25">
      <c r="A63" s="3">
        <v>329</v>
      </c>
      <c r="B63" s="3" t="s">
        <v>24</v>
      </c>
      <c r="C63" s="4"/>
      <c r="D63" s="4"/>
      <c r="E63" s="4"/>
    </row>
    <row r="64" spans="1:5" x14ac:dyDescent="0.25">
      <c r="A64" s="3">
        <v>343</v>
      </c>
      <c r="B64" s="3" t="s">
        <v>25</v>
      </c>
      <c r="C64" s="4"/>
      <c r="D64" s="4"/>
      <c r="E64" s="4"/>
    </row>
    <row r="65" spans="1:5" x14ac:dyDescent="0.25">
      <c r="A65" s="10" t="s">
        <v>45</v>
      </c>
      <c r="B65" s="10"/>
      <c r="C65" s="5"/>
      <c r="D65" s="5"/>
      <c r="E65" s="6"/>
    </row>
    <row r="66" spans="1:5" x14ac:dyDescent="0.25">
      <c r="A66" s="3">
        <v>329</v>
      </c>
      <c r="B66" s="3" t="s">
        <v>24</v>
      </c>
      <c r="C66" s="4"/>
      <c r="D66" s="4"/>
      <c r="E66" s="4"/>
    </row>
    <row r="67" spans="1:5" x14ac:dyDescent="0.25">
      <c r="A67" s="15" t="s">
        <v>7</v>
      </c>
      <c r="B67" s="16"/>
      <c r="C67" s="4"/>
      <c r="D67" s="4"/>
      <c r="E67" s="4"/>
    </row>
    <row r="68" spans="1:5" x14ac:dyDescent="0.25">
      <c r="A68" s="10" t="s">
        <v>39</v>
      </c>
      <c r="B68" s="10"/>
      <c r="C68" s="5"/>
      <c r="D68" s="5"/>
      <c r="E68" s="6"/>
    </row>
    <row r="69" spans="1:5" x14ac:dyDescent="0.25">
      <c r="A69" s="3">
        <v>311</v>
      </c>
      <c r="B69" s="3" t="s">
        <v>19</v>
      </c>
      <c r="C69" s="4"/>
      <c r="D69" s="4"/>
      <c r="E69" s="4"/>
    </row>
    <row r="70" spans="1:5" x14ac:dyDescent="0.25">
      <c r="A70" s="3">
        <v>321</v>
      </c>
      <c r="B70" s="3" t="s">
        <v>30</v>
      </c>
      <c r="C70" s="4"/>
      <c r="D70" s="4"/>
      <c r="E70" s="4"/>
    </row>
    <row r="71" spans="1:5" x14ac:dyDescent="0.25">
      <c r="A71" s="10" t="s">
        <v>41</v>
      </c>
      <c r="B71" s="10"/>
      <c r="C71" s="5"/>
      <c r="D71" s="5"/>
      <c r="E71" s="6"/>
    </row>
    <row r="72" spans="1:5" x14ac:dyDescent="0.25">
      <c r="A72" s="3">
        <v>311</v>
      </c>
      <c r="B72" s="3" t="s">
        <v>19</v>
      </c>
      <c r="C72" s="4"/>
      <c r="D72" s="4"/>
      <c r="E72" s="4"/>
    </row>
    <row r="73" spans="1:5" x14ac:dyDescent="0.25">
      <c r="A73" s="10" t="s">
        <v>44</v>
      </c>
      <c r="B73" s="10"/>
      <c r="C73" s="5">
        <f>SUM(C74:C75)</f>
        <v>0</v>
      </c>
      <c r="D73" s="5">
        <f>SUM(D74:D75)</f>
        <v>0</v>
      </c>
      <c r="E73" s="6" t="e">
        <f>(D73/C73)*100</f>
        <v>#DIV/0!</v>
      </c>
    </row>
    <row r="74" spans="1:5" x14ac:dyDescent="0.25">
      <c r="A74" s="3">
        <v>311</v>
      </c>
      <c r="B74" s="3" t="s">
        <v>19</v>
      </c>
      <c r="C74" s="4"/>
      <c r="D74" s="4"/>
      <c r="E74" s="4"/>
    </row>
    <row r="75" spans="1:5" x14ac:dyDescent="0.25">
      <c r="A75" s="3">
        <v>321</v>
      </c>
      <c r="B75" s="3" t="s">
        <v>30</v>
      </c>
      <c r="C75" s="4"/>
      <c r="D75" s="4"/>
      <c r="E75" s="4"/>
    </row>
    <row r="76" spans="1:5" x14ac:dyDescent="0.25">
      <c r="A76" s="15" t="s">
        <v>8</v>
      </c>
      <c r="B76" s="16"/>
      <c r="C76" s="4"/>
      <c r="D76" s="4"/>
      <c r="E76" s="4"/>
    </row>
    <row r="77" spans="1:5" x14ac:dyDescent="0.25">
      <c r="A77" s="10" t="s">
        <v>46</v>
      </c>
      <c r="B77" s="10"/>
      <c r="C77" s="5"/>
      <c r="D77" s="5"/>
      <c r="E77" s="6"/>
    </row>
    <row r="78" spans="1:5" x14ac:dyDescent="0.25">
      <c r="A78" s="3">
        <v>321</v>
      </c>
      <c r="B78" s="3" t="s">
        <v>30</v>
      </c>
      <c r="C78" s="4"/>
      <c r="D78" s="4"/>
      <c r="E78" s="4"/>
    </row>
    <row r="79" spans="1:5" x14ac:dyDescent="0.25">
      <c r="A79" s="3">
        <v>323</v>
      </c>
      <c r="B79" s="3" t="s">
        <v>23</v>
      </c>
      <c r="C79" s="4"/>
      <c r="D79" s="4"/>
      <c r="E79" s="4"/>
    </row>
    <row r="80" spans="1:5" x14ac:dyDescent="0.25">
      <c r="A80" s="3">
        <v>329</v>
      </c>
      <c r="B80" s="3" t="s">
        <v>24</v>
      </c>
      <c r="C80" s="4"/>
      <c r="D80" s="4"/>
      <c r="E80" s="4"/>
    </row>
    <row r="81" spans="1:5" s="8" customFormat="1" x14ac:dyDescent="0.25">
      <c r="A81" s="17" t="s">
        <v>51</v>
      </c>
      <c r="B81" s="18"/>
      <c r="C81" s="7"/>
      <c r="D81" s="7"/>
      <c r="E81" s="7"/>
    </row>
    <row r="82" spans="1:5" x14ac:dyDescent="0.25">
      <c r="A82" s="10" t="s">
        <v>32</v>
      </c>
      <c r="B82" s="10"/>
      <c r="C82" s="5">
        <f>SUM(C83:C86)</f>
        <v>104923.57</v>
      </c>
      <c r="D82" s="5">
        <f>SUM(D83:D86)</f>
        <v>104195.13000000002</v>
      </c>
      <c r="E82" s="6">
        <f>(D82/C82)*100</f>
        <v>99.305742265536722</v>
      </c>
    </row>
    <row r="83" spans="1:5" x14ac:dyDescent="0.25">
      <c r="A83" s="3">
        <v>311</v>
      </c>
      <c r="B83" s="3" t="s">
        <v>19</v>
      </c>
      <c r="C83" s="4">
        <v>83585.27</v>
      </c>
      <c r="D83" s="4">
        <v>83092.600000000006</v>
      </c>
      <c r="E83" s="4">
        <f>(D83/C83)*100</f>
        <v>99.410577964275276</v>
      </c>
    </row>
    <row r="84" spans="1:5" x14ac:dyDescent="0.25">
      <c r="A84" s="3">
        <v>312</v>
      </c>
      <c r="B84" s="3" t="s">
        <v>29</v>
      </c>
      <c r="C84" s="4">
        <v>2328.88</v>
      </c>
      <c r="D84" s="4">
        <v>2328.88</v>
      </c>
      <c r="E84" s="4">
        <f>(D84/C84)*100</f>
        <v>100</v>
      </c>
    </row>
    <row r="85" spans="1:5" x14ac:dyDescent="0.25">
      <c r="A85" s="3">
        <v>313</v>
      </c>
      <c r="B85" s="3" t="s">
        <v>20</v>
      </c>
      <c r="C85" s="4">
        <v>13791.62</v>
      </c>
      <c r="D85" s="4">
        <v>13710.32</v>
      </c>
      <c r="E85" s="4">
        <f>(D85/C85)*100</f>
        <v>99.410511600522639</v>
      </c>
    </row>
    <row r="86" spans="1:5" x14ac:dyDescent="0.25">
      <c r="A86" s="3">
        <v>321</v>
      </c>
      <c r="B86" s="3" t="s">
        <v>30</v>
      </c>
      <c r="C86" s="4">
        <v>5217.8</v>
      </c>
      <c r="D86" s="4">
        <v>5063.33</v>
      </c>
      <c r="E86" s="4">
        <f>(D86/C86)*100</f>
        <v>97.039556901376059</v>
      </c>
    </row>
    <row r="87" spans="1:5" x14ac:dyDescent="0.25">
      <c r="A87" s="10" t="s">
        <v>46</v>
      </c>
      <c r="B87" s="10"/>
      <c r="C87" s="5">
        <f>SUM(C88:C91)</f>
        <v>95401.69</v>
      </c>
      <c r="D87" s="5">
        <f>SUM(D88:D91)</f>
        <v>91611.31</v>
      </c>
      <c r="E87" s="6"/>
    </row>
    <row r="88" spans="1:5" x14ac:dyDescent="0.25">
      <c r="A88" s="3">
        <v>311</v>
      </c>
      <c r="B88" s="3" t="s">
        <v>19</v>
      </c>
      <c r="C88" s="4">
        <v>73661.47</v>
      </c>
      <c r="D88" s="4">
        <v>71097.86</v>
      </c>
      <c r="E88" s="4">
        <f>(D88/C88)*100</f>
        <v>96.519740917470159</v>
      </c>
    </row>
    <row r="89" spans="1:5" x14ac:dyDescent="0.25">
      <c r="A89" s="3">
        <v>312</v>
      </c>
      <c r="B89" s="3" t="s">
        <v>29</v>
      </c>
      <c r="C89" s="4">
        <v>4071.12</v>
      </c>
      <c r="D89" s="4">
        <v>4071.12</v>
      </c>
      <c r="E89" s="4">
        <f>(D89/C89)*100</f>
        <v>100</v>
      </c>
    </row>
    <row r="90" spans="1:5" x14ac:dyDescent="0.25">
      <c r="A90" s="3">
        <v>313</v>
      </c>
      <c r="B90" s="3" t="s">
        <v>20</v>
      </c>
      <c r="C90" s="4">
        <v>12154.19</v>
      </c>
      <c r="D90" s="4">
        <v>11731.16</v>
      </c>
      <c r="E90" s="4">
        <f>(D90/C90)*100</f>
        <v>96.519471885827031</v>
      </c>
    </row>
    <row r="91" spans="1:5" x14ac:dyDescent="0.25">
      <c r="A91" s="3">
        <v>321</v>
      </c>
      <c r="B91" s="3" t="s">
        <v>30</v>
      </c>
      <c r="C91" s="4">
        <v>5514.91</v>
      </c>
      <c r="D91" s="4">
        <v>4711.17</v>
      </c>
      <c r="E91" s="4">
        <f>(D91/C91)*100</f>
        <v>85.426054096984359</v>
      </c>
    </row>
  </sheetData>
  <mergeCells count="22">
    <mergeCell ref="A87:B87"/>
    <mergeCell ref="A71:B71"/>
    <mergeCell ref="A2:E2"/>
    <mergeCell ref="A76:B76"/>
    <mergeCell ref="A81:B81"/>
    <mergeCell ref="A82:B82"/>
    <mergeCell ref="A77:B77"/>
    <mergeCell ref="A4:E4"/>
    <mergeCell ref="A67:B67"/>
    <mergeCell ref="A68:B68"/>
    <mergeCell ref="A73:B73"/>
    <mergeCell ref="A52:B52"/>
    <mergeCell ref="A55:B55"/>
    <mergeCell ref="A56:B56"/>
    <mergeCell ref="A60:B60"/>
    <mergeCell ref="A65:B65"/>
    <mergeCell ref="A49:B49"/>
    <mergeCell ref="A5:B5"/>
    <mergeCell ref="A15:B15"/>
    <mergeCell ref="A23:B23"/>
    <mergeCell ref="A34:B34"/>
    <mergeCell ref="A40:B40"/>
  </mergeCell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2021.PRIHODI</vt:lpstr>
      <vt:lpstr>2021. RASHODI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 Smajo</dc:creator>
  <cp:lastModifiedBy>Računovodstvo</cp:lastModifiedBy>
  <cp:revision/>
  <cp:lastPrinted>2022-03-23T09:03:54Z</cp:lastPrinted>
  <dcterms:created xsi:type="dcterms:W3CDTF">2021-02-16T20:03:03Z</dcterms:created>
  <dcterms:modified xsi:type="dcterms:W3CDTF">2022-03-30T06:47:10Z</dcterms:modified>
</cp:coreProperties>
</file>