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10110" activeTab="1"/>
  </bookViews>
  <sheets>
    <sheet name="2020. PRIHODI" sheetId="3" r:id="rId1"/>
    <sheet name="2020. RASHODI" sheetId="1" r:id="rId2"/>
  </sheets>
  <calcPr calcId="145621"/>
</workbook>
</file>

<file path=xl/calcChain.xml><?xml version="1.0" encoding="utf-8"?>
<calcChain xmlns="http://schemas.openxmlformats.org/spreadsheetml/2006/main">
  <c r="E33" i="1" l="1"/>
  <c r="E25" i="1"/>
  <c r="D42" i="1"/>
  <c r="E39" i="1"/>
  <c r="D8" i="3" l="1"/>
  <c r="C8" i="3"/>
  <c r="C15" i="3"/>
  <c r="D15" i="3"/>
  <c r="E17" i="3"/>
  <c r="E87" i="1" l="1"/>
  <c r="E93" i="1"/>
  <c r="E92" i="1"/>
  <c r="E91" i="1"/>
  <c r="E90" i="1"/>
  <c r="D89" i="1"/>
  <c r="C89" i="1"/>
  <c r="E88" i="1"/>
  <c r="E86" i="1"/>
  <c r="E85" i="1"/>
  <c r="D84" i="1"/>
  <c r="C84" i="1"/>
  <c r="E9" i="3"/>
  <c r="E84" i="1" l="1"/>
  <c r="E89" i="1"/>
  <c r="E21" i="3"/>
  <c r="D20" i="3"/>
  <c r="C20" i="3"/>
  <c r="D18" i="3"/>
  <c r="C18" i="3"/>
  <c r="E14" i="3"/>
  <c r="D12" i="3"/>
  <c r="C12" i="3"/>
  <c r="E11" i="3"/>
  <c r="D10" i="3"/>
  <c r="C10" i="3"/>
  <c r="E7" i="3"/>
  <c r="E6" i="3"/>
  <c r="D5" i="3"/>
  <c r="C5" i="3"/>
  <c r="D79" i="1"/>
  <c r="E79" i="1" s="1"/>
  <c r="C79" i="1"/>
  <c r="D75" i="1"/>
  <c r="C75" i="1"/>
  <c r="D73" i="1"/>
  <c r="C73" i="1"/>
  <c r="D70" i="1"/>
  <c r="C70" i="1"/>
  <c r="D67" i="1"/>
  <c r="E67" i="1" s="1"/>
  <c r="C67" i="1"/>
  <c r="D58" i="1"/>
  <c r="E58" i="1" s="1"/>
  <c r="C58" i="1"/>
  <c r="D54" i="1"/>
  <c r="C54" i="1"/>
  <c r="C42" i="1"/>
  <c r="D35" i="1"/>
  <c r="C35" i="1"/>
  <c r="D23" i="1"/>
  <c r="C23" i="1"/>
  <c r="D15" i="1"/>
  <c r="C15" i="1"/>
  <c r="D5" i="1"/>
  <c r="C5" i="1"/>
  <c r="E7" i="1"/>
  <c r="E8" i="1"/>
  <c r="E9" i="1"/>
  <c r="E10" i="1"/>
  <c r="E11" i="1"/>
  <c r="E12" i="1"/>
  <c r="E13" i="1"/>
  <c r="E14" i="1"/>
  <c r="E16" i="1"/>
  <c r="E17" i="1"/>
  <c r="E18" i="1"/>
  <c r="E20" i="1"/>
  <c r="E21" i="1"/>
  <c r="E22" i="1"/>
  <c r="E24" i="1"/>
  <c r="E26" i="1"/>
  <c r="E27" i="1"/>
  <c r="E28" i="1"/>
  <c r="E29" i="1"/>
  <c r="E30" i="1"/>
  <c r="E31" i="1"/>
  <c r="E32" i="1"/>
  <c r="E34" i="1"/>
  <c r="E36" i="1"/>
  <c r="E37" i="1"/>
  <c r="E38" i="1"/>
  <c r="E40" i="1"/>
  <c r="E41" i="1"/>
  <c r="E43" i="1"/>
  <c r="E44" i="1"/>
  <c r="E45" i="1"/>
  <c r="E49" i="1"/>
  <c r="E50" i="1"/>
  <c r="E55" i="1"/>
  <c r="E59" i="1"/>
  <c r="E60" i="1"/>
  <c r="E61" i="1"/>
  <c r="E63" i="1"/>
  <c r="E64" i="1"/>
  <c r="E65" i="1"/>
  <c r="E66" i="1"/>
  <c r="E68" i="1"/>
  <c r="E71" i="1"/>
  <c r="E72" i="1"/>
  <c r="E74" i="1"/>
  <c r="E76" i="1"/>
  <c r="E77" i="1"/>
  <c r="E80" i="1"/>
  <c r="E81" i="1"/>
  <c r="E82" i="1"/>
  <c r="E6" i="1"/>
  <c r="E15" i="1" l="1"/>
  <c r="E35" i="1"/>
  <c r="E23" i="1"/>
  <c r="E54" i="1"/>
  <c r="E70" i="1"/>
  <c r="E73" i="1"/>
  <c r="E5" i="1"/>
  <c r="E42" i="1"/>
  <c r="E62" i="1"/>
  <c r="E75" i="1"/>
  <c r="E8" i="3"/>
  <c r="E20" i="3"/>
  <c r="E12" i="3"/>
  <c r="E15" i="3"/>
  <c r="E5" i="3"/>
  <c r="E10" i="3"/>
</calcChain>
</file>

<file path=xl/sharedStrings.xml><?xml version="1.0" encoding="utf-8"?>
<sst xmlns="http://schemas.openxmlformats.org/spreadsheetml/2006/main" count="120" uniqueCount="56">
  <si>
    <t>KONTO</t>
  </si>
  <si>
    <t>PLANIRANO</t>
  </si>
  <si>
    <t>OSTVARENO</t>
  </si>
  <si>
    <t>INDEKS</t>
  </si>
  <si>
    <t>RASHODI DJELATNOSTI, NABAVA I ODRŽAVANJE OPREME</t>
  </si>
  <si>
    <t>7.2. PRIHODI OD PRODAJE NEFINANCIJSKE IMOVINE</t>
  </si>
  <si>
    <t>TEKUĆI PROJEKT: ERASMUS +</t>
  </si>
  <si>
    <t>TEKUĆI PROJEKT: STJECANJE PRVOG RADNOG ISKUSTVA</t>
  </si>
  <si>
    <t>TEKUĆI PROJEKT: PROMOCIJA UČENIČKIH KOMPETENCIJA</t>
  </si>
  <si>
    <t>Prihodi od financijske imovine</t>
  </si>
  <si>
    <t>Prihodi od prodaje proizvoda i robe te pruženih usluga</t>
  </si>
  <si>
    <t>Prihodi po posebnim propisima</t>
  </si>
  <si>
    <t>Pomoći od izvanproračunskih korisnika</t>
  </si>
  <si>
    <t>Pomoći iz drž. proračuna temeljem prijenosa EU sredstava</t>
  </si>
  <si>
    <t>Donacije od pravnih osoba izvan općeg proračuna</t>
  </si>
  <si>
    <t>Prihodi od prodaje građevinskih objekata</t>
  </si>
  <si>
    <t>Prihodi iz nadležnog prorač. za finan. redovne delatnosti</t>
  </si>
  <si>
    <t>Pomoći pror. koris. iz proračuna koji im nije nadležan</t>
  </si>
  <si>
    <t xml:space="preserve">         TEKUĆI PROJEKT: UČIMO ZAJEDNO III-III</t>
  </si>
  <si>
    <t>Prijenos između proračunskih korisnika</t>
  </si>
  <si>
    <t>Plaće (Bruto)</t>
  </si>
  <si>
    <t>Doprinosi na plaće</t>
  </si>
  <si>
    <t>Naknada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</si>
  <si>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</si>
  <si>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</si>
  <si>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</si>
  <si>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</si>
  <si>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</si>
  <si>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Knjige, umjetnička djela i ostale izložbene vrijednosti</t>
  </si>
  <si>
    <t>Naknade troškova osobama izvan radnog odnosa</t>
  </si>
  <si>
    <t>Ostali rashodi za zaposlene</t>
  </si>
  <si>
    <t>Ostale naknade građanima i kućanstvima iz proračuna</t>
  </si>
  <si>
    <t>Naknade troškova zaposlenima</t>
  </si>
  <si>
    <t xml:space="preserve"> IZVOR FINANCIRANJA: VLASTITI PRIHODI </t>
  </si>
  <si>
    <t>IZVOR FINANCIRANJA: OPĆI PRIHODI I PRIMICI</t>
  </si>
  <si>
    <t xml:space="preserve"> IZVOR FINANCIRANJA: PRIHODI ZA POSEBNE NAMJENE </t>
  </si>
  <si>
    <t xml:space="preserve"> IZVOR FINANCIRANJA: DONACIJE </t>
  </si>
  <si>
    <t>IZVOR FINANCIRANJA: PRIHODI OD PRODAJE NEFIN. IMOVINE</t>
  </si>
  <si>
    <t xml:space="preserve"> IZVOR FINANCIRANJA:POMOĆI EU ZA PRORAČUNSKE KORISNIKE</t>
  </si>
  <si>
    <t>PRIHODI</t>
  </si>
  <si>
    <t>IZVOR FINANCIRANJA:VLASTITI PRIHODI</t>
  </si>
  <si>
    <t>IZVOR FINANCIRANJA: VIŠKOVI  IZ PRETHODNIH GODINA</t>
  </si>
  <si>
    <t xml:space="preserve">IZVOR FINANCIRANJA: PRIHODI ZA POSEBNE NAMJENE </t>
  </si>
  <si>
    <t>IZVOR FINANCIRANJA: POMOĆI PROR. KORIS. IZ DRŽ. PRORAČUNA</t>
  </si>
  <si>
    <t>IZVOR FINANCIRANJA:  POMOĆI PROR. KORIS. IZ DRŽ. PRORAČUNA</t>
  </si>
  <si>
    <t xml:space="preserve">IZVOR FINANCIRANJA: DONACIJE </t>
  </si>
  <si>
    <t>IZVOR FINANCIRANJA:  POMOĆI EU ZA PRORAČUNSKE KORISNIKE</t>
  </si>
  <si>
    <t xml:space="preserve">IZVOR FINANCIRANJA:  DONACIJE </t>
  </si>
  <si>
    <t>IZVOR FINANCIRANJA: POMOĆI EU ZA PRORAČUNSKE KORISNIKE</t>
  </si>
  <si>
    <t>RASHODI</t>
  </si>
  <si>
    <t>KOMERCIJALNO TRGOVAČKA ŠKOLA SPLIT</t>
  </si>
  <si>
    <t>IZVJEŠTAJ O IZVRŠENJU FINANCIJSKOG PLANA ZA 2020. GOD.</t>
  </si>
  <si>
    <t xml:space="preserve">KOMERCIJALNO TRGOVAČKA ŠKOLA </t>
  </si>
  <si>
    <t xml:space="preserve"> IZVJEŠTAJ O IZVRŠENJU FINANCIJSKOG PLANA ZA 2020. GOD. </t>
  </si>
  <si>
    <t>Rasgodi za usluge</t>
  </si>
  <si>
    <t>Naknade toškova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</si>
</sst>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164" fontId="0" fillId="2" borderId="1" xfId="0" applyNumberFormat="1" applyFill="1" applyBorder="1"/>
    <xf numFmtId="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D10" sqref="D10"/>
    </sheetView>
  </sheetViews>
  <sheetFormatPr defaultRowHeight="15" x14ac:dyDescent="0.25"/>
  <cols>
    <col min="1" max="1" width="7.5703125" bestFit="1" customWidth="1"/>
    <col min="2" max="2" width="51.7109375" customWidth="1"/>
    <col min="3" max="4" width="12.7109375" bestFit="1" customWidth="1"/>
    <col min="5" max="5" width="9.28515625" customWidth="1"/>
  </cols>
  <sheetData>
    <row r="1" spans="1:5" x14ac:dyDescent="0.25">
      <c r="A1">
        <v>18282</v>
      </c>
      <c r="B1" t="s">
        <v>52</v>
      </c>
    </row>
    <row r="2" spans="1:5" ht="19.5" customHeight="1" x14ac:dyDescent="0.25">
      <c r="A2" s="11" t="s">
        <v>53</v>
      </c>
      <c r="B2" s="11"/>
      <c r="C2" s="11"/>
      <c r="D2" s="11"/>
      <c r="E2" s="11"/>
    </row>
    <row r="3" spans="1:5" ht="20.25" customHeight="1" x14ac:dyDescent="0.25">
      <c r="A3" s="2" t="s">
        <v>0</v>
      </c>
      <c r="B3" s="9" t="s">
        <v>39</v>
      </c>
      <c r="C3" s="2" t="s">
        <v>1</v>
      </c>
      <c r="D3" s="2" t="s">
        <v>2</v>
      </c>
      <c r="E3" s="2" t="s">
        <v>3</v>
      </c>
    </row>
    <row r="4" spans="1:5" ht="15.75" customHeight="1" x14ac:dyDescent="0.25">
      <c r="A4" s="12"/>
      <c r="B4" s="13"/>
      <c r="C4" s="13"/>
      <c r="D4" s="13"/>
      <c r="E4" s="14"/>
    </row>
    <row r="5" spans="1:5" x14ac:dyDescent="0.25">
      <c r="A5" s="10" t="s">
        <v>33</v>
      </c>
      <c r="B5" s="10"/>
      <c r="C5" s="5">
        <f>SUM(C6:C7)</f>
        <v>92000</v>
      </c>
      <c r="D5" s="5">
        <f>SUM(D6:D7)</f>
        <v>48769.54</v>
      </c>
      <c r="E5" s="6">
        <f>(D5/C5)*100</f>
        <v>53.010369565217395</v>
      </c>
    </row>
    <row r="6" spans="1:5" x14ac:dyDescent="0.25">
      <c r="A6" s="3">
        <v>641</v>
      </c>
      <c r="B6" s="3" t="s">
        <v>9</v>
      </c>
      <c r="C6" s="4">
        <v>100</v>
      </c>
      <c r="D6" s="4">
        <v>17.04</v>
      </c>
      <c r="E6" s="4">
        <f>(D6/C6)*100</f>
        <v>17.04</v>
      </c>
    </row>
    <row r="7" spans="1:5" x14ac:dyDescent="0.25">
      <c r="A7" s="3">
        <v>661</v>
      </c>
      <c r="B7" s="3" t="s">
        <v>10</v>
      </c>
      <c r="C7" s="4">
        <v>91900</v>
      </c>
      <c r="D7" s="4">
        <v>48752.5</v>
      </c>
      <c r="E7" s="4">
        <f t="shared" ref="E7:E21" si="0">(D7/C7)*100</f>
        <v>53.049510337323177</v>
      </c>
    </row>
    <row r="8" spans="1:5" x14ac:dyDescent="0.25">
      <c r="A8" s="10" t="s">
        <v>34</v>
      </c>
      <c r="B8" s="10"/>
      <c r="C8" s="5">
        <f>SUM(C9:C9)</f>
        <v>894965.7</v>
      </c>
      <c r="D8" s="5">
        <f>SUM(D9:D9)</f>
        <v>847441.49</v>
      </c>
      <c r="E8" s="6">
        <f>(D8/C8)*100</f>
        <v>94.689828895118552</v>
      </c>
    </row>
    <row r="9" spans="1:5" x14ac:dyDescent="0.25">
      <c r="A9" s="3">
        <v>671</v>
      </c>
      <c r="B9" s="3" t="s">
        <v>16</v>
      </c>
      <c r="C9" s="4">
        <v>894965.7</v>
      </c>
      <c r="D9" s="4">
        <v>847441.49</v>
      </c>
      <c r="E9" s="4">
        <f t="shared" ref="E9" si="1">(D9/C9)*100</f>
        <v>94.689828895118552</v>
      </c>
    </row>
    <row r="10" spans="1:5" x14ac:dyDescent="0.25">
      <c r="A10" s="10" t="s">
        <v>35</v>
      </c>
      <c r="B10" s="10"/>
      <c r="C10" s="5">
        <f>SUM(C11:C11)</f>
        <v>60000</v>
      </c>
      <c r="D10" s="5">
        <f>SUM(D11:D11)</f>
        <v>53521.75</v>
      </c>
      <c r="E10" s="6">
        <f>(D10/C10)*100</f>
        <v>89.202916666666667</v>
      </c>
    </row>
    <row r="11" spans="1:5" x14ac:dyDescent="0.25">
      <c r="A11" s="3">
        <v>652</v>
      </c>
      <c r="B11" s="3" t="s">
        <v>11</v>
      </c>
      <c r="C11" s="4">
        <v>60000</v>
      </c>
      <c r="D11" s="4">
        <v>53521.75</v>
      </c>
      <c r="E11" s="4">
        <f t="shared" si="0"/>
        <v>89.202916666666667</v>
      </c>
    </row>
    <row r="12" spans="1:5" x14ac:dyDescent="0.25">
      <c r="A12" s="10" t="s">
        <v>44</v>
      </c>
      <c r="B12" s="10"/>
      <c r="C12" s="5">
        <f>SUM(C13:C14)</f>
        <v>7053500</v>
      </c>
      <c r="D12" s="5">
        <f>SUM(D13:D14)</f>
        <v>7200983.9299999997</v>
      </c>
      <c r="E12" s="6">
        <f>(D12/C12)*100</f>
        <v>102.09093258665911</v>
      </c>
    </row>
    <row r="13" spans="1:5" x14ac:dyDescent="0.25">
      <c r="A13" s="3">
        <v>634</v>
      </c>
      <c r="B13" s="3" t="s">
        <v>12</v>
      </c>
      <c r="C13" s="4"/>
      <c r="D13" s="4"/>
      <c r="E13" s="4"/>
    </row>
    <row r="14" spans="1:5" x14ac:dyDescent="0.25">
      <c r="A14" s="3">
        <v>636</v>
      </c>
      <c r="B14" s="3" t="s">
        <v>17</v>
      </c>
      <c r="C14" s="4">
        <v>7053500</v>
      </c>
      <c r="D14" s="4">
        <v>7200983.9299999997</v>
      </c>
      <c r="E14" s="4">
        <f t="shared" si="0"/>
        <v>102.09093258665911</v>
      </c>
    </row>
    <row r="15" spans="1:5" x14ac:dyDescent="0.25">
      <c r="A15" s="10" t="s">
        <v>38</v>
      </c>
      <c r="B15" s="10"/>
      <c r="C15" s="5">
        <f>SUM(C16:C17)</f>
        <v>47699.61</v>
      </c>
      <c r="D15" s="5">
        <f>SUM(D16:D17)</f>
        <v>45322.67</v>
      </c>
      <c r="E15" s="6">
        <f>(D15/C15)*100</f>
        <v>95.01685653195068</v>
      </c>
    </row>
    <row r="16" spans="1:5" x14ac:dyDescent="0.25">
      <c r="A16" s="3">
        <v>638</v>
      </c>
      <c r="B16" s="3" t="s">
        <v>13</v>
      </c>
      <c r="C16" s="4"/>
      <c r="D16" s="4"/>
      <c r="E16" s="4"/>
    </row>
    <row r="17" spans="1:5" x14ac:dyDescent="0.25">
      <c r="A17" s="3">
        <v>639</v>
      </c>
      <c r="B17" s="3" t="s">
        <v>19</v>
      </c>
      <c r="C17" s="4">
        <v>47699.61</v>
      </c>
      <c r="D17" s="4">
        <v>45322.67</v>
      </c>
      <c r="E17" s="4">
        <f>(D17/C17)*100</f>
        <v>95.01685653195068</v>
      </c>
    </row>
    <row r="18" spans="1:5" x14ac:dyDescent="0.25">
      <c r="A18" s="10" t="s">
        <v>36</v>
      </c>
      <c r="B18" s="10"/>
      <c r="C18" s="5">
        <f>SUM(C19:C19)</f>
        <v>0</v>
      </c>
      <c r="D18" s="5">
        <f>SUM(D19:D19)</f>
        <v>0</v>
      </c>
      <c r="E18" s="6"/>
    </row>
    <row r="19" spans="1:5" x14ac:dyDescent="0.25">
      <c r="A19" s="3">
        <v>663</v>
      </c>
      <c r="B19" s="3" t="s">
        <v>14</v>
      </c>
      <c r="C19" s="4"/>
      <c r="D19" s="4"/>
      <c r="E19" s="4"/>
    </row>
    <row r="20" spans="1:5" x14ac:dyDescent="0.25">
      <c r="A20" s="10" t="s">
        <v>37</v>
      </c>
      <c r="B20" s="10"/>
      <c r="C20" s="5">
        <f>SUM(C21)</f>
        <v>3000</v>
      </c>
      <c r="D20" s="5">
        <f>SUM(D21)</f>
        <v>0</v>
      </c>
      <c r="E20" s="6">
        <f>(D20/C20)*100</f>
        <v>0</v>
      </c>
    </row>
    <row r="21" spans="1:5" x14ac:dyDescent="0.25">
      <c r="A21" s="3">
        <v>721</v>
      </c>
      <c r="B21" s="3" t="s">
        <v>15</v>
      </c>
      <c r="C21" s="4">
        <v>3000</v>
      </c>
      <c r="D21" s="4"/>
      <c r="E21" s="4">
        <f t="shared" si="0"/>
        <v>0</v>
      </c>
    </row>
    <row r="22" spans="1:5" x14ac:dyDescent="0.25">
      <c r="C22" s="1"/>
    </row>
  </sheetData>
  <mergeCells count="9">
    <mergeCell ref="A12:B12"/>
    <mergeCell ref="A18:B18"/>
    <mergeCell ref="A20:B20"/>
    <mergeCell ref="A15:B15"/>
    <mergeCell ref="A2:E2"/>
    <mergeCell ref="A4:E4"/>
    <mergeCell ref="A5:B5"/>
    <mergeCell ref="A8:B8"/>
    <mergeCell ref="A10:B10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abSelected="1" topLeftCell="A10" workbookViewId="0">
      <selection activeCell="D86" sqref="D86"/>
    </sheetView>
  </sheetViews>
  <sheetFormatPr defaultRowHeight="15" x14ac:dyDescent="0.25"/>
  <cols>
    <col min="1" max="1" width="7.5703125" bestFit="1" customWidth="1"/>
    <col min="2" max="2" width="51.7109375" customWidth="1"/>
    <col min="3" max="4" width="12.7109375" bestFit="1" customWidth="1"/>
    <col min="5" max="5" width="7.5703125" bestFit="1" customWidth="1"/>
  </cols>
  <sheetData>
    <row r="1" spans="1:5" x14ac:dyDescent="0.25">
      <c r="A1">
        <v>18282</v>
      </c>
      <c r="B1" t="s">
        <v>50</v>
      </c>
    </row>
    <row r="2" spans="1:5" ht="27" customHeight="1" x14ac:dyDescent="0.25">
      <c r="A2" s="11" t="s">
        <v>51</v>
      </c>
      <c r="B2" s="11"/>
      <c r="C2" s="11"/>
      <c r="D2" s="11"/>
      <c r="E2" s="11"/>
    </row>
    <row r="3" spans="1:5" ht="20.25" customHeight="1" x14ac:dyDescent="0.25">
      <c r="A3" s="2" t="s">
        <v>0</v>
      </c>
      <c r="B3" s="9" t="s">
        <v>49</v>
      </c>
      <c r="C3" s="2" t="s">
        <v>1</v>
      </c>
      <c r="D3" s="2" t="s">
        <v>2</v>
      </c>
      <c r="E3" s="2" t="s">
        <v>3</v>
      </c>
    </row>
    <row r="4" spans="1:5" ht="15.75" customHeight="1" x14ac:dyDescent="0.25">
      <c r="A4" s="12" t="s">
        <v>4</v>
      </c>
      <c r="B4" s="13"/>
      <c r="C4" s="13"/>
      <c r="D4" s="13"/>
      <c r="E4" s="14"/>
    </row>
    <row r="5" spans="1:5" x14ac:dyDescent="0.25">
      <c r="A5" s="10" t="s">
        <v>40</v>
      </c>
      <c r="B5" s="10"/>
      <c r="C5" s="5">
        <f>SUM(C6:C14)</f>
        <v>92000</v>
      </c>
      <c r="D5" s="5">
        <f>SUM(D6:D14)</f>
        <v>42935.73</v>
      </c>
      <c r="E5" s="6">
        <f>(D5/C5)*100</f>
        <v>46.669271739130437</v>
      </c>
    </row>
    <row r="6" spans="1:5" x14ac:dyDescent="0.25">
      <c r="A6" s="3">
        <v>311</v>
      </c>
      <c r="B6" s="3" t="s">
        <v>20</v>
      </c>
      <c r="C6" s="4">
        <v>40000</v>
      </c>
      <c r="D6" s="4">
        <v>24669.29</v>
      </c>
      <c r="E6" s="4">
        <f>(D6/C6)*100</f>
        <v>61.673224999999995</v>
      </c>
    </row>
    <row r="7" spans="1:5" x14ac:dyDescent="0.25">
      <c r="A7" s="3">
        <v>313</v>
      </c>
      <c r="B7" s="3" t="s">
        <v>21</v>
      </c>
      <c r="C7" s="4">
        <v>6600</v>
      </c>
      <c r="D7" s="4">
        <v>2475</v>
      </c>
      <c r="E7" s="4">
        <f t="shared" ref="E7:E74" si="0">(D7/C7)*100</f>
        <v>37.5</v>
      </c>
    </row>
    <row r="8" spans="1:5" x14ac:dyDescent="0.25">
      <c r="A8" s="3">
        <v>321</v>
      </c>
      <c r="B8" s="3" t="s">
        <v>22</v>
      </c>
      <c r="C8" s="4">
        <v>9000</v>
      </c>
      <c r="D8" s="4">
        <v>488.38</v>
      </c>
      <c r="E8" s="4">
        <f t="shared" si="0"/>
        <v>5.426444444444444</v>
      </c>
    </row>
    <row r="9" spans="1:5" x14ac:dyDescent="0.25">
      <c r="A9" s="3">
        <v>322</v>
      </c>
      <c r="B9" s="3" t="s">
        <v>23</v>
      </c>
      <c r="C9" s="4">
        <v>2400</v>
      </c>
      <c r="D9" s="4">
        <v>302.72000000000003</v>
      </c>
      <c r="E9" s="4">
        <f t="shared" si="0"/>
        <v>12.613333333333335</v>
      </c>
    </row>
    <row r="10" spans="1:5" x14ac:dyDescent="0.25">
      <c r="A10" s="3">
        <v>323</v>
      </c>
      <c r="B10" s="3" t="s">
        <v>24</v>
      </c>
      <c r="C10" s="4">
        <v>5000</v>
      </c>
      <c r="D10" s="4">
        <v>4344.34</v>
      </c>
      <c r="E10" s="4">
        <f t="shared" si="0"/>
        <v>86.886799999999994</v>
      </c>
    </row>
    <row r="11" spans="1:5" x14ac:dyDescent="0.25">
      <c r="A11" s="3">
        <v>329</v>
      </c>
      <c r="B11" s="3" t="s">
        <v>25</v>
      </c>
      <c r="C11" s="4">
        <v>10000</v>
      </c>
      <c r="D11" s="4">
        <v>10656</v>
      </c>
      <c r="E11" s="4">
        <f t="shared" si="0"/>
        <v>106.56000000000002</v>
      </c>
    </row>
    <row r="12" spans="1:5" x14ac:dyDescent="0.25">
      <c r="A12" s="3">
        <v>343</v>
      </c>
      <c r="B12" s="3" t="s">
        <v>26</v>
      </c>
      <c r="C12" s="4">
        <v>2000</v>
      </c>
      <c r="D12" s="4"/>
      <c r="E12" s="4">
        <f t="shared" si="0"/>
        <v>0</v>
      </c>
    </row>
    <row r="13" spans="1:5" x14ac:dyDescent="0.25">
      <c r="A13" s="3">
        <v>422</v>
      </c>
      <c r="B13" s="3" t="s">
        <v>27</v>
      </c>
      <c r="C13" s="4">
        <v>17000</v>
      </c>
      <c r="D13" s="4"/>
      <c r="E13" s="4">
        <f t="shared" si="0"/>
        <v>0</v>
      </c>
    </row>
    <row r="14" spans="1:5" x14ac:dyDescent="0.25">
      <c r="A14" s="3">
        <v>424</v>
      </c>
      <c r="B14" s="3" t="s">
        <v>28</v>
      </c>
      <c r="C14" s="4"/>
      <c r="D14" s="4"/>
      <c r="E14" s="4" t="e">
        <f t="shared" si="0"/>
        <v>#DIV/0!</v>
      </c>
    </row>
    <row r="15" spans="1:5" x14ac:dyDescent="0.25">
      <c r="A15" s="10" t="s">
        <v>34</v>
      </c>
      <c r="B15" s="10"/>
      <c r="C15" s="5">
        <f>SUM(C16:C22)</f>
        <v>782760.5</v>
      </c>
      <c r="D15" s="5">
        <f>SUM(D16:D22)</f>
        <v>746365.1</v>
      </c>
      <c r="E15" s="6">
        <f>(D15/C15)*100</f>
        <v>95.350378564069089</v>
      </c>
    </row>
    <row r="16" spans="1:5" x14ac:dyDescent="0.25">
      <c r="A16" s="3">
        <v>321</v>
      </c>
      <c r="B16" s="3" t="s">
        <v>55</v>
      </c>
      <c r="C16" s="4">
        <v>121167</v>
      </c>
      <c r="D16" s="4">
        <v>103471.15</v>
      </c>
      <c r="E16" s="4">
        <f t="shared" si="0"/>
        <v>85.395487220117687</v>
      </c>
    </row>
    <row r="17" spans="1:5" x14ac:dyDescent="0.25">
      <c r="A17" s="3">
        <v>322</v>
      </c>
      <c r="B17" s="3" t="s">
        <v>23</v>
      </c>
      <c r="C17" s="4">
        <v>280000</v>
      </c>
      <c r="D17" s="4">
        <v>261382.35</v>
      </c>
      <c r="E17" s="4">
        <f t="shared" si="0"/>
        <v>93.350839285714287</v>
      </c>
    </row>
    <row r="18" spans="1:5" x14ac:dyDescent="0.25">
      <c r="A18" s="3">
        <v>323</v>
      </c>
      <c r="B18" s="3" t="s">
        <v>24</v>
      </c>
      <c r="C18" s="4">
        <v>261406</v>
      </c>
      <c r="D18" s="4">
        <v>261324.75</v>
      </c>
      <c r="E18" s="4">
        <f t="shared" si="0"/>
        <v>99.968918081451847</v>
      </c>
    </row>
    <row r="19" spans="1:5" x14ac:dyDescent="0.25">
      <c r="A19" s="3">
        <v>324</v>
      </c>
      <c r="B19" s="3" t="s">
        <v>29</v>
      </c>
      <c r="C19" s="4"/>
      <c r="D19" s="4"/>
      <c r="E19" s="4"/>
    </row>
    <row r="20" spans="1:5" x14ac:dyDescent="0.25">
      <c r="A20" s="3">
        <v>329</v>
      </c>
      <c r="B20" s="3" t="s">
        <v>25</v>
      </c>
      <c r="C20" s="4">
        <v>18000</v>
      </c>
      <c r="D20" s="4">
        <v>17999.349999999999</v>
      </c>
      <c r="E20" s="4">
        <f t="shared" si="0"/>
        <v>99.996388888888873</v>
      </c>
    </row>
    <row r="21" spans="1:5" x14ac:dyDescent="0.25">
      <c r="A21" s="3">
        <v>343</v>
      </c>
      <c r="B21" s="3" t="s">
        <v>26</v>
      </c>
      <c r="C21" s="4">
        <v>7000</v>
      </c>
      <c r="D21" s="4">
        <v>7000</v>
      </c>
      <c r="E21" s="4">
        <f t="shared" si="0"/>
        <v>100</v>
      </c>
    </row>
    <row r="22" spans="1:5" x14ac:dyDescent="0.25">
      <c r="A22" s="3">
        <v>422</v>
      </c>
      <c r="B22" s="3" t="s">
        <v>27</v>
      </c>
      <c r="C22" s="4">
        <v>95187.5</v>
      </c>
      <c r="D22" s="4">
        <v>95187.5</v>
      </c>
      <c r="E22" s="4">
        <f t="shared" si="0"/>
        <v>100</v>
      </c>
    </row>
    <row r="23" spans="1:5" x14ac:dyDescent="0.25">
      <c r="A23" s="10" t="s">
        <v>41</v>
      </c>
      <c r="B23" s="10"/>
      <c r="C23" s="5">
        <f>SUM(C24:C34)</f>
        <v>264806</v>
      </c>
      <c r="D23" s="5">
        <f>SUM(D24:D34)</f>
        <v>83128.87000000001</v>
      </c>
      <c r="E23" s="6">
        <f>(D23/C23)*100</f>
        <v>31.392366487164193</v>
      </c>
    </row>
    <row r="24" spans="1:5" x14ac:dyDescent="0.25">
      <c r="A24" s="3">
        <v>311</v>
      </c>
      <c r="B24" s="3" t="s">
        <v>20</v>
      </c>
      <c r="C24" s="4">
        <v>40000</v>
      </c>
      <c r="D24" s="4">
        <v>20424.169999999998</v>
      </c>
      <c r="E24" s="4">
        <f t="shared" si="0"/>
        <v>51.060424999999995</v>
      </c>
    </row>
    <row r="25" spans="1:5" x14ac:dyDescent="0.25">
      <c r="A25" s="3">
        <v>312</v>
      </c>
      <c r="B25" s="3" t="s">
        <v>30</v>
      </c>
      <c r="C25" s="4">
        <v>10000</v>
      </c>
      <c r="D25" s="4">
        <v>0</v>
      </c>
      <c r="E25" s="4">
        <f t="shared" si="0"/>
        <v>0</v>
      </c>
    </row>
    <row r="26" spans="1:5" x14ac:dyDescent="0.25">
      <c r="A26" s="3">
        <v>313</v>
      </c>
      <c r="B26" s="3" t="s">
        <v>21</v>
      </c>
      <c r="C26" s="4">
        <v>6600</v>
      </c>
      <c r="D26" s="4">
        <v>4965.6099999999997</v>
      </c>
      <c r="E26" s="4">
        <f t="shared" si="0"/>
        <v>75.23651515151515</v>
      </c>
    </row>
    <row r="27" spans="1:5" x14ac:dyDescent="0.25">
      <c r="A27" s="3">
        <v>321</v>
      </c>
      <c r="B27" s="3" t="s">
        <v>22</v>
      </c>
      <c r="C27" s="4">
        <v>20000</v>
      </c>
      <c r="D27" s="4">
        <v>0</v>
      </c>
      <c r="E27" s="4">
        <f t="shared" si="0"/>
        <v>0</v>
      </c>
    </row>
    <row r="28" spans="1:5" x14ac:dyDescent="0.25">
      <c r="A28" s="3">
        <v>322</v>
      </c>
      <c r="B28" s="3" t="s">
        <v>23</v>
      </c>
      <c r="C28" s="4">
        <v>60000</v>
      </c>
      <c r="D28" s="4">
        <v>3256.6</v>
      </c>
      <c r="E28" s="4">
        <f t="shared" si="0"/>
        <v>5.4276666666666671</v>
      </c>
    </row>
    <row r="29" spans="1:5" x14ac:dyDescent="0.25">
      <c r="A29" s="3">
        <v>323</v>
      </c>
      <c r="B29" s="3" t="s">
        <v>24</v>
      </c>
      <c r="C29" s="4">
        <v>50000</v>
      </c>
      <c r="D29" s="4">
        <v>0</v>
      </c>
      <c r="E29" s="4">
        <f t="shared" si="0"/>
        <v>0</v>
      </c>
    </row>
    <row r="30" spans="1:5" x14ac:dyDescent="0.25">
      <c r="A30" s="3">
        <v>324</v>
      </c>
      <c r="B30" s="3" t="s">
        <v>29</v>
      </c>
      <c r="C30" s="4">
        <v>2357</v>
      </c>
      <c r="D30" s="4">
        <v>2356.6</v>
      </c>
      <c r="E30" s="4">
        <f t="shared" si="0"/>
        <v>99.983029274501476</v>
      </c>
    </row>
    <row r="31" spans="1:5" x14ac:dyDescent="0.25">
      <c r="A31" s="3">
        <v>329</v>
      </c>
      <c r="B31" s="3" t="s">
        <v>25</v>
      </c>
      <c r="C31" s="4">
        <v>39749</v>
      </c>
      <c r="D31" s="4">
        <v>39749.660000000003</v>
      </c>
      <c r="E31" s="4">
        <f t="shared" si="0"/>
        <v>100.00166041913006</v>
      </c>
    </row>
    <row r="32" spans="1:5" x14ac:dyDescent="0.25">
      <c r="A32" s="3">
        <v>343</v>
      </c>
      <c r="B32" s="3" t="s">
        <v>26</v>
      </c>
      <c r="C32" s="4">
        <v>2000</v>
      </c>
      <c r="D32" s="4">
        <v>441.36</v>
      </c>
      <c r="E32" s="4">
        <f t="shared" si="0"/>
        <v>22.068000000000001</v>
      </c>
    </row>
    <row r="33" spans="1:5" x14ac:dyDescent="0.25">
      <c r="A33" s="3">
        <v>422</v>
      </c>
      <c r="B33" s="3" t="s">
        <v>27</v>
      </c>
      <c r="C33" s="4">
        <v>26100</v>
      </c>
      <c r="D33" s="4">
        <v>11924.38</v>
      </c>
      <c r="E33" s="4">
        <f t="shared" si="0"/>
        <v>45.687279693486587</v>
      </c>
    </row>
    <row r="34" spans="1:5" x14ac:dyDescent="0.25">
      <c r="A34" s="3">
        <v>424</v>
      </c>
      <c r="B34" s="3" t="s">
        <v>28</v>
      </c>
      <c r="C34" s="4">
        <v>8000</v>
      </c>
      <c r="D34" s="4">
        <v>10.49</v>
      </c>
      <c r="E34" s="4">
        <f t="shared" si="0"/>
        <v>0.13112500000000002</v>
      </c>
    </row>
    <row r="35" spans="1:5" x14ac:dyDescent="0.25">
      <c r="A35" s="10" t="s">
        <v>42</v>
      </c>
      <c r="B35" s="10"/>
      <c r="C35" s="5">
        <f>SUM(C36:C41)</f>
        <v>60000</v>
      </c>
      <c r="D35" s="5">
        <f>SUM(D36:D41)</f>
        <v>32700.52</v>
      </c>
      <c r="E35" s="6">
        <f>(D35/C35)*100</f>
        <v>54.500866666666667</v>
      </c>
    </row>
    <row r="36" spans="1:5" x14ac:dyDescent="0.25">
      <c r="A36" s="3">
        <v>321</v>
      </c>
      <c r="B36" s="3" t="s">
        <v>32</v>
      </c>
      <c r="C36" s="4">
        <v>1000</v>
      </c>
      <c r="D36" s="4">
        <v>400</v>
      </c>
      <c r="E36" s="4">
        <f t="shared" si="0"/>
        <v>40</v>
      </c>
    </row>
    <row r="37" spans="1:5" x14ac:dyDescent="0.25">
      <c r="A37" s="3">
        <v>322</v>
      </c>
      <c r="B37" s="3" t="s">
        <v>23</v>
      </c>
      <c r="C37" s="4">
        <v>14000</v>
      </c>
      <c r="D37" s="4">
        <v>5667.51</v>
      </c>
      <c r="E37" s="4">
        <f t="shared" si="0"/>
        <v>40.482214285714285</v>
      </c>
    </row>
    <row r="38" spans="1:5" x14ac:dyDescent="0.25">
      <c r="A38" s="3">
        <v>323</v>
      </c>
      <c r="B38" s="3" t="s">
        <v>54</v>
      </c>
      <c r="C38" s="4">
        <v>10000</v>
      </c>
      <c r="D38" s="4">
        <v>120</v>
      </c>
      <c r="E38" s="4">
        <f t="shared" si="0"/>
        <v>1.2</v>
      </c>
    </row>
    <row r="39" spans="1:5" x14ac:dyDescent="0.25">
      <c r="A39" s="3">
        <v>329</v>
      </c>
      <c r="B39" s="3" t="s">
        <v>25</v>
      </c>
      <c r="C39" s="4">
        <v>20000</v>
      </c>
      <c r="D39" s="4">
        <v>11513.01</v>
      </c>
      <c r="E39" s="4">
        <f t="shared" si="0"/>
        <v>57.565050000000006</v>
      </c>
    </row>
    <row r="40" spans="1:5" x14ac:dyDescent="0.25">
      <c r="A40" s="3">
        <v>422</v>
      </c>
      <c r="B40" s="3" t="s">
        <v>27</v>
      </c>
      <c r="C40" s="4">
        <v>10000</v>
      </c>
      <c r="D40" s="4">
        <v>10000</v>
      </c>
      <c r="E40" s="4">
        <f t="shared" si="0"/>
        <v>100</v>
      </c>
    </row>
    <row r="41" spans="1:5" x14ac:dyDescent="0.25">
      <c r="A41" s="3">
        <v>424</v>
      </c>
      <c r="B41" s="3" t="s">
        <v>29</v>
      </c>
      <c r="C41" s="4">
        <v>5000</v>
      </c>
      <c r="D41" s="4">
        <v>5000</v>
      </c>
      <c r="E41" s="4">
        <f t="shared" si="0"/>
        <v>100</v>
      </c>
    </row>
    <row r="42" spans="1:5" x14ac:dyDescent="0.25">
      <c r="A42" s="10" t="s">
        <v>43</v>
      </c>
      <c r="B42" s="10"/>
      <c r="C42" s="5">
        <f>SUM(C43:C50)</f>
        <v>7053500</v>
      </c>
      <c r="D42" s="5">
        <f>SUM(D43:D50)</f>
        <v>7197364.25</v>
      </c>
      <c r="E42" s="6">
        <f>(D42/C42)*100</f>
        <v>102.03961508470971</v>
      </c>
    </row>
    <row r="43" spans="1:5" x14ac:dyDescent="0.25">
      <c r="A43" s="3">
        <v>311</v>
      </c>
      <c r="B43" s="3" t="s">
        <v>20</v>
      </c>
      <c r="C43" s="4">
        <v>5750000</v>
      </c>
      <c r="D43" s="4">
        <v>5913443.0999999996</v>
      </c>
      <c r="E43" s="4">
        <f t="shared" si="0"/>
        <v>102.84248869565215</v>
      </c>
    </row>
    <row r="44" spans="1:5" x14ac:dyDescent="0.25">
      <c r="A44" s="3">
        <v>312</v>
      </c>
      <c r="B44" s="3" t="s">
        <v>30</v>
      </c>
      <c r="C44" s="4">
        <v>295000</v>
      </c>
      <c r="D44" s="4">
        <v>263993.40999999997</v>
      </c>
      <c r="E44" s="4">
        <f t="shared" si="0"/>
        <v>89.489291525423724</v>
      </c>
    </row>
    <row r="45" spans="1:5" x14ac:dyDescent="0.25">
      <c r="A45" s="3">
        <v>313</v>
      </c>
      <c r="B45" s="3" t="s">
        <v>21</v>
      </c>
      <c r="C45" s="4">
        <v>948750</v>
      </c>
      <c r="D45" s="4">
        <v>975073.82</v>
      </c>
      <c r="E45" s="4">
        <f t="shared" si="0"/>
        <v>102.7745791831357</v>
      </c>
    </row>
    <row r="46" spans="1:5" x14ac:dyDescent="0.25">
      <c r="A46" s="3">
        <v>329</v>
      </c>
      <c r="B46" s="3" t="s">
        <v>25</v>
      </c>
      <c r="C46" s="4">
        <v>29250</v>
      </c>
      <c r="D46" s="4">
        <v>21750</v>
      </c>
      <c r="E46" s="4">
        <v>0</v>
      </c>
    </row>
    <row r="47" spans="1:5" x14ac:dyDescent="0.25">
      <c r="A47" s="3">
        <v>323</v>
      </c>
      <c r="B47" s="3" t="s">
        <v>24</v>
      </c>
      <c r="C47" s="4"/>
      <c r="D47" s="4"/>
      <c r="E47" s="4"/>
    </row>
    <row r="48" spans="1:5" x14ac:dyDescent="0.25">
      <c r="A48" s="3">
        <v>372</v>
      </c>
      <c r="B48" s="3" t="s">
        <v>31</v>
      </c>
      <c r="C48" s="4"/>
      <c r="D48" s="4"/>
      <c r="E48" s="4"/>
    </row>
    <row r="49" spans="1:5" x14ac:dyDescent="0.25">
      <c r="A49" s="3">
        <v>422</v>
      </c>
      <c r="B49" s="3" t="s">
        <v>27</v>
      </c>
      <c r="C49" s="4">
        <v>10500</v>
      </c>
      <c r="D49" s="4">
        <v>10500</v>
      </c>
      <c r="E49" s="4">
        <f t="shared" si="0"/>
        <v>100</v>
      </c>
    </row>
    <row r="50" spans="1:5" x14ac:dyDescent="0.25">
      <c r="A50" s="3">
        <v>424</v>
      </c>
      <c r="B50" s="3" t="s">
        <v>28</v>
      </c>
      <c r="C50" s="4">
        <v>20000</v>
      </c>
      <c r="D50" s="4">
        <v>12603.92</v>
      </c>
      <c r="E50" s="4">
        <f t="shared" si="0"/>
        <v>63.019599999999997</v>
      </c>
    </row>
    <row r="51" spans="1:5" x14ac:dyDescent="0.25">
      <c r="A51" s="10" t="s">
        <v>45</v>
      </c>
      <c r="B51" s="10"/>
      <c r="C51" s="5"/>
      <c r="D51" s="5"/>
      <c r="E51" s="6"/>
    </row>
    <row r="52" spans="1:5" x14ac:dyDescent="0.25">
      <c r="A52" s="3">
        <v>321</v>
      </c>
      <c r="B52" s="3" t="s">
        <v>32</v>
      </c>
      <c r="C52" s="4"/>
      <c r="D52" s="4"/>
      <c r="E52" s="4"/>
    </row>
    <row r="53" spans="1:5" x14ac:dyDescent="0.25">
      <c r="A53" s="3">
        <v>322</v>
      </c>
      <c r="B53" s="3" t="s">
        <v>23</v>
      </c>
      <c r="C53" s="4"/>
      <c r="D53" s="4"/>
      <c r="E53" s="4"/>
    </row>
    <row r="54" spans="1:5" x14ac:dyDescent="0.25">
      <c r="A54" s="10" t="s">
        <v>5</v>
      </c>
      <c r="B54" s="10"/>
      <c r="C54" s="5">
        <f>SUM(C55)</f>
        <v>3000</v>
      </c>
      <c r="D54" s="5">
        <f>SUM(D55)</f>
        <v>0</v>
      </c>
      <c r="E54" s="6">
        <f>(D54/C54)*100</f>
        <v>0</v>
      </c>
    </row>
    <row r="55" spans="1:5" x14ac:dyDescent="0.25">
      <c r="A55" s="3">
        <v>422</v>
      </c>
      <c r="B55" s="3" t="s">
        <v>27</v>
      </c>
      <c r="C55" s="4">
        <v>3000</v>
      </c>
      <c r="D55" s="4">
        <v>0</v>
      </c>
      <c r="E55" s="4">
        <f t="shared" si="0"/>
        <v>0</v>
      </c>
    </row>
    <row r="56" spans="1:5" x14ac:dyDescent="0.25">
      <c r="A56" s="3"/>
      <c r="B56" s="3"/>
      <c r="C56" s="4"/>
      <c r="D56" s="4"/>
      <c r="E56" s="4"/>
    </row>
    <row r="57" spans="1:5" x14ac:dyDescent="0.25">
      <c r="A57" s="15" t="s">
        <v>6</v>
      </c>
      <c r="B57" s="16"/>
      <c r="C57" s="4"/>
      <c r="D57" s="4"/>
      <c r="E57" s="4"/>
    </row>
    <row r="58" spans="1:5" x14ac:dyDescent="0.25">
      <c r="A58" s="10" t="s">
        <v>41</v>
      </c>
      <c r="B58" s="10"/>
      <c r="C58" s="5">
        <f>SUM(C59:C61)</f>
        <v>0</v>
      </c>
      <c r="D58" s="5">
        <f>SUM(D59:D61)</f>
        <v>0</v>
      </c>
      <c r="E58" s="6" t="e">
        <f>(D58/C58)*100</f>
        <v>#DIV/0!</v>
      </c>
    </row>
    <row r="59" spans="1:5" x14ac:dyDescent="0.25">
      <c r="A59" s="3">
        <v>321</v>
      </c>
      <c r="B59" s="3" t="s">
        <v>32</v>
      </c>
      <c r="C59" s="4"/>
      <c r="D59" s="4"/>
      <c r="E59" s="4" t="e">
        <f t="shared" si="0"/>
        <v>#DIV/0!</v>
      </c>
    </row>
    <row r="60" spans="1:5" x14ac:dyDescent="0.25">
      <c r="A60" s="3">
        <v>324</v>
      </c>
      <c r="B60" s="3" t="s">
        <v>29</v>
      </c>
      <c r="C60" s="4"/>
      <c r="D60" s="4"/>
      <c r="E60" s="4" t="e">
        <f t="shared" si="0"/>
        <v>#DIV/0!</v>
      </c>
    </row>
    <row r="61" spans="1:5" x14ac:dyDescent="0.25">
      <c r="A61" s="3">
        <v>329</v>
      </c>
      <c r="B61" s="3" t="s">
        <v>25</v>
      </c>
      <c r="C61" s="4"/>
      <c r="D61" s="4"/>
      <c r="E61" s="4" t="e">
        <f t="shared" si="0"/>
        <v>#DIV/0!</v>
      </c>
    </row>
    <row r="62" spans="1:5" x14ac:dyDescent="0.25">
      <c r="A62" s="10" t="s">
        <v>46</v>
      </c>
      <c r="B62" s="10"/>
      <c r="C62" s="5"/>
      <c r="D62" s="5"/>
      <c r="E62" s="6" t="e">
        <f>(D62/C62)*100</f>
        <v>#DIV/0!</v>
      </c>
    </row>
    <row r="63" spans="1:5" x14ac:dyDescent="0.25">
      <c r="A63" s="3">
        <v>321</v>
      </c>
      <c r="B63" s="3" t="s">
        <v>32</v>
      </c>
      <c r="C63" s="4"/>
      <c r="D63" s="4"/>
      <c r="E63" s="4" t="e">
        <f t="shared" si="0"/>
        <v>#DIV/0!</v>
      </c>
    </row>
    <row r="64" spans="1:5" x14ac:dyDescent="0.25">
      <c r="A64" s="3">
        <v>324</v>
      </c>
      <c r="B64" s="3" t="s">
        <v>29</v>
      </c>
      <c r="C64" s="4"/>
      <c r="D64" s="4"/>
      <c r="E64" s="4" t="e">
        <f t="shared" si="0"/>
        <v>#DIV/0!</v>
      </c>
    </row>
    <row r="65" spans="1:5" x14ac:dyDescent="0.25">
      <c r="A65" s="3">
        <v>329</v>
      </c>
      <c r="B65" s="3" t="s">
        <v>25</v>
      </c>
      <c r="C65" s="4"/>
      <c r="D65" s="4"/>
      <c r="E65" s="4" t="e">
        <f t="shared" si="0"/>
        <v>#DIV/0!</v>
      </c>
    </row>
    <row r="66" spans="1:5" x14ac:dyDescent="0.25">
      <c r="A66" s="3">
        <v>343</v>
      </c>
      <c r="B66" s="3" t="s">
        <v>26</v>
      </c>
      <c r="C66" s="4"/>
      <c r="D66" s="4"/>
      <c r="E66" s="4" t="e">
        <f t="shared" si="0"/>
        <v>#DIV/0!</v>
      </c>
    </row>
    <row r="67" spans="1:5" x14ac:dyDescent="0.25">
      <c r="A67" s="10" t="s">
        <v>47</v>
      </c>
      <c r="B67" s="10"/>
      <c r="C67" s="5">
        <f>SUM(C68)</f>
        <v>0</v>
      </c>
      <c r="D67" s="5">
        <f>SUM(D68)</f>
        <v>0</v>
      </c>
      <c r="E67" s="6" t="e">
        <f>(D67/C67)*100</f>
        <v>#DIV/0!</v>
      </c>
    </row>
    <row r="68" spans="1:5" x14ac:dyDescent="0.25">
      <c r="A68" s="3">
        <v>329</v>
      </c>
      <c r="B68" s="3" t="s">
        <v>25</v>
      </c>
      <c r="C68" s="4"/>
      <c r="D68" s="4">
        <v>0</v>
      </c>
      <c r="E68" s="4" t="e">
        <f t="shared" si="0"/>
        <v>#DIV/0!</v>
      </c>
    </row>
    <row r="69" spans="1:5" x14ac:dyDescent="0.25">
      <c r="A69" s="15" t="s">
        <v>7</v>
      </c>
      <c r="B69" s="16"/>
      <c r="C69" s="4"/>
      <c r="D69" s="4"/>
      <c r="E69" s="4"/>
    </row>
    <row r="70" spans="1:5" x14ac:dyDescent="0.25">
      <c r="A70" s="10" t="s">
        <v>41</v>
      </c>
      <c r="B70" s="10"/>
      <c r="C70" s="5">
        <f>SUM(C71:C72)</f>
        <v>0</v>
      </c>
      <c r="D70" s="5">
        <f>SUM(D71:D72)</f>
        <v>0</v>
      </c>
      <c r="E70" s="6" t="e">
        <f>(D70/C70)*100</f>
        <v>#DIV/0!</v>
      </c>
    </row>
    <row r="71" spans="1:5" x14ac:dyDescent="0.25">
      <c r="A71" s="3">
        <v>311</v>
      </c>
      <c r="B71" s="3" t="s">
        <v>20</v>
      </c>
      <c r="C71" s="4"/>
      <c r="D71" s="4"/>
      <c r="E71" s="4" t="e">
        <f t="shared" si="0"/>
        <v>#DIV/0!</v>
      </c>
    </row>
    <row r="72" spans="1:5" x14ac:dyDescent="0.25">
      <c r="A72" s="3">
        <v>321</v>
      </c>
      <c r="B72" s="3" t="s">
        <v>32</v>
      </c>
      <c r="C72" s="4"/>
      <c r="D72" s="4"/>
      <c r="E72" s="4" t="e">
        <f t="shared" si="0"/>
        <v>#DIV/0!</v>
      </c>
    </row>
    <row r="73" spans="1:5" x14ac:dyDescent="0.25">
      <c r="A73" s="10" t="s">
        <v>43</v>
      </c>
      <c r="B73" s="10"/>
      <c r="C73" s="5">
        <f>SUM(C74)</f>
        <v>0</v>
      </c>
      <c r="D73" s="5">
        <f>SUM(D74)</f>
        <v>0</v>
      </c>
      <c r="E73" s="6" t="e">
        <f>(D73/C73)*100</f>
        <v>#DIV/0!</v>
      </c>
    </row>
    <row r="74" spans="1:5" x14ac:dyDescent="0.25">
      <c r="A74" s="3">
        <v>311</v>
      </c>
      <c r="B74" s="3" t="s">
        <v>20</v>
      </c>
      <c r="C74" s="4"/>
      <c r="D74" s="4"/>
      <c r="E74" s="4" t="e">
        <f t="shared" si="0"/>
        <v>#DIV/0!</v>
      </c>
    </row>
    <row r="75" spans="1:5" x14ac:dyDescent="0.25">
      <c r="A75" s="10" t="s">
        <v>46</v>
      </c>
      <c r="B75" s="10"/>
      <c r="C75" s="5">
        <f>SUM(C76:C77)</f>
        <v>0</v>
      </c>
      <c r="D75" s="5">
        <f>SUM(D76:D77)</f>
        <v>0</v>
      </c>
      <c r="E75" s="6" t="e">
        <f>(D75/C75)*100</f>
        <v>#DIV/0!</v>
      </c>
    </row>
    <row r="76" spans="1:5" x14ac:dyDescent="0.25">
      <c r="A76" s="3">
        <v>311</v>
      </c>
      <c r="B76" s="3" t="s">
        <v>20</v>
      </c>
      <c r="C76" s="4"/>
      <c r="D76" s="4"/>
      <c r="E76" s="4" t="e">
        <f t="shared" ref="E76:E82" si="1">(D76/C76)*100</f>
        <v>#DIV/0!</v>
      </c>
    </row>
    <row r="77" spans="1:5" x14ac:dyDescent="0.25">
      <c r="A77" s="3">
        <v>321</v>
      </c>
      <c r="B77" s="3" t="s">
        <v>32</v>
      </c>
      <c r="C77" s="4"/>
      <c r="D77" s="4"/>
      <c r="E77" s="4" t="e">
        <f t="shared" si="1"/>
        <v>#DIV/0!</v>
      </c>
    </row>
    <row r="78" spans="1:5" x14ac:dyDescent="0.25">
      <c r="A78" s="15" t="s">
        <v>8</v>
      </c>
      <c r="B78" s="16"/>
      <c r="C78" s="4"/>
      <c r="D78" s="4"/>
      <c r="E78" s="4"/>
    </row>
    <row r="79" spans="1:5" x14ac:dyDescent="0.25">
      <c r="A79" s="10" t="s">
        <v>48</v>
      </c>
      <c r="B79" s="10"/>
      <c r="C79" s="5">
        <f>SUM(C80:C82)</f>
        <v>0</v>
      </c>
      <c r="D79" s="5">
        <f>SUM(D80:D82)</f>
        <v>0</v>
      </c>
      <c r="E79" s="6" t="e">
        <f>(D79/C79)*100</f>
        <v>#DIV/0!</v>
      </c>
    </row>
    <row r="80" spans="1:5" x14ac:dyDescent="0.25">
      <c r="A80" s="3">
        <v>321</v>
      </c>
      <c r="B80" s="3" t="s">
        <v>32</v>
      </c>
      <c r="C80" s="4"/>
      <c r="D80" s="4"/>
      <c r="E80" s="4" t="e">
        <f t="shared" si="1"/>
        <v>#DIV/0!</v>
      </c>
    </row>
    <row r="81" spans="1:5" x14ac:dyDescent="0.25">
      <c r="A81" s="3">
        <v>323</v>
      </c>
      <c r="B81" s="3" t="s">
        <v>24</v>
      </c>
      <c r="C81" s="4"/>
      <c r="D81" s="4"/>
      <c r="E81" s="4" t="e">
        <f t="shared" si="1"/>
        <v>#DIV/0!</v>
      </c>
    </row>
    <row r="82" spans="1:5" x14ac:dyDescent="0.25">
      <c r="A82" s="3">
        <v>329</v>
      </c>
      <c r="B82" s="3" t="s">
        <v>25</v>
      </c>
      <c r="C82" s="4"/>
      <c r="D82" s="4"/>
      <c r="E82" s="4" t="e">
        <f t="shared" si="1"/>
        <v>#DIV/0!</v>
      </c>
    </row>
    <row r="83" spans="1:5" s="8" customFormat="1" x14ac:dyDescent="0.25">
      <c r="A83" s="17" t="s">
        <v>18</v>
      </c>
      <c r="B83" s="18"/>
      <c r="C83" s="7"/>
      <c r="D83" s="7"/>
      <c r="E83" s="7"/>
    </row>
    <row r="84" spans="1:5" x14ac:dyDescent="0.25">
      <c r="A84" s="10" t="s">
        <v>34</v>
      </c>
      <c r="B84" s="10"/>
      <c r="C84" s="5">
        <f>SUM(C85:C88)</f>
        <v>112205.20000000001</v>
      </c>
      <c r="D84" s="5">
        <f>SUM(D85:D88)</f>
        <v>109238.51</v>
      </c>
      <c r="E84" s="6">
        <f>(D84/C84)*100</f>
        <v>97.356013803281826</v>
      </c>
    </row>
    <row r="85" spans="1:5" x14ac:dyDescent="0.25">
      <c r="A85" s="3">
        <v>311</v>
      </c>
      <c r="B85" s="3" t="s">
        <v>20</v>
      </c>
      <c r="C85" s="4">
        <v>87369.02</v>
      </c>
      <c r="D85" s="4">
        <v>87335.59</v>
      </c>
      <c r="E85" s="4">
        <f t="shared" ref="E85:E88" si="2">(D85/C85)*100</f>
        <v>99.961737009296883</v>
      </c>
    </row>
    <row r="86" spans="1:5" x14ac:dyDescent="0.25">
      <c r="A86" s="3">
        <v>312</v>
      </c>
      <c r="B86" s="3" t="s">
        <v>30</v>
      </c>
      <c r="C86" s="4">
        <v>1368.32</v>
      </c>
      <c r="D86" s="4">
        <v>2835.2</v>
      </c>
      <c r="E86" s="4">
        <f t="shared" si="2"/>
        <v>207.20299345182411</v>
      </c>
    </row>
    <row r="87" spans="1:5" x14ac:dyDescent="0.25">
      <c r="A87" s="3">
        <v>313</v>
      </c>
      <c r="B87" s="3" t="s">
        <v>21</v>
      </c>
      <c r="C87" s="4">
        <v>14415.93</v>
      </c>
      <c r="D87" s="4">
        <v>14410.42</v>
      </c>
      <c r="E87" s="4">
        <f t="shared" si="2"/>
        <v>99.961778393763012</v>
      </c>
    </row>
    <row r="88" spans="1:5" x14ac:dyDescent="0.25">
      <c r="A88" s="3">
        <v>321</v>
      </c>
      <c r="B88" s="3" t="s">
        <v>32</v>
      </c>
      <c r="C88" s="4">
        <v>9051.93</v>
      </c>
      <c r="D88" s="4">
        <v>4657.3</v>
      </c>
      <c r="E88" s="4">
        <f t="shared" si="2"/>
        <v>51.450906049870028</v>
      </c>
    </row>
    <row r="89" spans="1:5" x14ac:dyDescent="0.25">
      <c r="A89" s="10" t="s">
        <v>48</v>
      </c>
      <c r="B89" s="10"/>
      <c r="C89" s="5">
        <f>SUM(C90:C93)</f>
        <v>47699.610000000008</v>
      </c>
      <c r="D89" s="5">
        <f>SUM(D90:D93)</f>
        <v>46397.98</v>
      </c>
      <c r="E89" s="6">
        <f>(D89/C89)*100</f>
        <v>97.271193621918499</v>
      </c>
    </row>
    <row r="90" spans="1:5" x14ac:dyDescent="0.25">
      <c r="A90" s="3">
        <v>311</v>
      </c>
      <c r="B90" s="3" t="s">
        <v>20</v>
      </c>
      <c r="C90" s="4">
        <v>37141.480000000003</v>
      </c>
      <c r="D90" s="4">
        <v>37127.269999999997</v>
      </c>
      <c r="E90" s="4">
        <f t="shared" ref="E90:E93" si="3">(D90/C90)*100</f>
        <v>99.961740889162172</v>
      </c>
    </row>
    <row r="91" spans="1:5" x14ac:dyDescent="0.25">
      <c r="A91" s="3">
        <v>312</v>
      </c>
      <c r="B91" s="3" t="s">
        <v>30</v>
      </c>
      <c r="C91" s="4">
        <v>581.69000000000005</v>
      </c>
      <c r="D91" s="4">
        <v>1164.8</v>
      </c>
      <c r="E91" s="4">
        <f t="shared" si="3"/>
        <v>200.24411628186832</v>
      </c>
    </row>
    <row r="92" spans="1:5" x14ac:dyDescent="0.25">
      <c r="A92" s="3">
        <v>313</v>
      </c>
      <c r="B92" s="3" t="s">
        <v>21</v>
      </c>
      <c r="C92" s="4">
        <v>6128.37</v>
      </c>
      <c r="D92" s="4">
        <v>6126.04</v>
      </c>
      <c r="E92" s="4">
        <f t="shared" si="3"/>
        <v>99.96198010237633</v>
      </c>
    </row>
    <row r="93" spans="1:5" x14ac:dyDescent="0.25">
      <c r="A93" s="3">
        <v>321</v>
      </c>
      <c r="B93" s="3" t="s">
        <v>32</v>
      </c>
      <c r="C93" s="4">
        <v>3848.07</v>
      </c>
      <c r="D93" s="4">
        <v>1979.87</v>
      </c>
      <c r="E93" s="4">
        <f t="shared" si="3"/>
        <v>51.450987118217697</v>
      </c>
    </row>
  </sheetData>
  <mergeCells count="22">
    <mergeCell ref="A51:B51"/>
    <mergeCell ref="A5:B5"/>
    <mergeCell ref="A15:B15"/>
    <mergeCell ref="A23:B23"/>
    <mergeCell ref="A35:B35"/>
    <mergeCell ref="A42:B42"/>
    <mergeCell ref="A89:B89"/>
    <mergeCell ref="A73:B73"/>
    <mergeCell ref="A2:E2"/>
    <mergeCell ref="A78:B78"/>
    <mergeCell ref="A83:B83"/>
    <mergeCell ref="A84:B84"/>
    <mergeCell ref="A79:B79"/>
    <mergeCell ref="A4:E4"/>
    <mergeCell ref="A69:B69"/>
    <mergeCell ref="A70:B70"/>
    <mergeCell ref="A75:B75"/>
    <mergeCell ref="A54:B54"/>
    <mergeCell ref="A57:B57"/>
    <mergeCell ref="A58:B58"/>
    <mergeCell ref="A62:B62"/>
    <mergeCell ref="A67:B67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2020. PRIHODI</vt:lpstr>
      <vt:lpstr>2020. RASHODI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 Smajo</dc:creator>
  <cp:lastModifiedBy>Računovodstvo</cp:lastModifiedBy>
  <cp:revision/>
  <cp:lastPrinted>2022-03-24T15:03:53Z</cp:lastPrinted>
  <dcterms:created xsi:type="dcterms:W3CDTF">2021-02-16T20:03:03Z</dcterms:created>
  <dcterms:modified xsi:type="dcterms:W3CDTF">2022-03-30T06:48:06Z</dcterms:modified>
</cp:coreProperties>
</file>